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BİLGİ FORMU" sheetId="1" r:id="rId1"/>
    <sheet name="%61.5" sheetId="2" r:id="rId2"/>
    <sheet name="%79" sheetId="3" r:id="rId3"/>
  </sheets>
  <definedNames>
    <definedName name="_xlnm.Print_Area" localSheetId="1">'%61.5'!$A$1:$M$37</definedName>
    <definedName name="_xlnm.Print_Area" localSheetId="2">'%79'!$A$1:$M$38</definedName>
    <definedName name="_xlnm.Print_Area" localSheetId="0">'BİLGİ FORMU'!$A$1:$D$20</definedName>
  </definedNames>
  <calcPr calcId="162913"/>
</workbook>
</file>

<file path=xl/calcChain.xml><?xml version="1.0" encoding="utf-8"?>
<calcChain xmlns="http://schemas.openxmlformats.org/spreadsheetml/2006/main">
  <c r="L18" i="2" l="1"/>
  <c r="L19" i="2"/>
  <c r="L20" i="2"/>
  <c r="L21" i="2"/>
  <c r="L22" i="2"/>
  <c r="L23" i="2"/>
  <c r="L24" i="2"/>
  <c r="L25" i="2"/>
  <c r="L26" i="2"/>
  <c r="L27" i="2"/>
  <c r="L28" i="2"/>
  <c r="L29" i="2"/>
  <c r="K30" i="3" l="1"/>
  <c r="L29" i="3"/>
  <c r="L28" i="3"/>
  <c r="L27" i="3"/>
  <c r="L26" i="3"/>
  <c r="L25" i="3"/>
  <c r="L24" i="3"/>
  <c r="L23" i="3"/>
  <c r="E14" i="3"/>
  <c r="F13" i="3"/>
  <c r="G13" i="3" s="1"/>
  <c r="F12" i="3"/>
  <c r="G12" i="3" s="1"/>
  <c r="G11" i="3"/>
  <c r="J11" i="3" s="1"/>
  <c r="F11" i="3"/>
  <c r="F10" i="3"/>
  <c r="G10" i="3" s="1"/>
  <c r="J10" i="3" s="1"/>
  <c r="F9" i="3"/>
  <c r="G9" i="3" s="1"/>
  <c r="J9" i="3" s="1"/>
  <c r="F8" i="3"/>
  <c r="G8" i="3" s="1"/>
  <c r="J8" i="3" s="1"/>
  <c r="F7" i="3"/>
  <c r="G7" i="3" s="1"/>
  <c r="L7" i="3" s="1"/>
  <c r="J13" i="3" l="1"/>
  <c r="L13" i="3"/>
  <c r="H13" i="3"/>
  <c r="J12" i="3"/>
  <c r="L12" i="3"/>
  <c r="H12" i="3"/>
  <c r="I7" i="3"/>
  <c r="J7" i="3"/>
  <c r="M7" i="3"/>
  <c r="H7" i="3"/>
  <c r="G14" i="3"/>
  <c r="K7" i="3"/>
  <c r="K11" i="3"/>
  <c r="K12" i="3"/>
  <c r="K13" i="3"/>
  <c r="F14" i="3"/>
  <c r="K9" i="3"/>
  <c r="K10" i="3"/>
  <c r="L8" i="3"/>
  <c r="L9" i="3"/>
  <c r="L10" i="3"/>
  <c r="L11" i="3"/>
  <c r="I8" i="3"/>
  <c r="M8" i="3"/>
  <c r="I9" i="3"/>
  <c r="M9" i="3"/>
  <c r="I10" i="3"/>
  <c r="M10" i="3"/>
  <c r="I11" i="3"/>
  <c r="M11" i="3"/>
  <c r="I12" i="3"/>
  <c r="M12" i="3"/>
  <c r="I13" i="3"/>
  <c r="M13" i="3"/>
  <c r="K8" i="3"/>
  <c r="H8" i="3"/>
  <c r="H9" i="3"/>
  <c r="H10" i="3"/>
  <c r="H11" i="3"/>
  <c r="K14" i="3" l="1"/>
  <c r="J14" i="3"/>
  <c r="L14" i="3"/>
  <c r="J17" i="3" s="1"/>
  <c r="I14" i="3"/>
  <c r="H14" i="3"/>
  <c r="M14" i="3"/>
  <c r="L19" i="3" l="1"/>
  <c r="L22" i="3"/>
  <c r="L18" i="3"/>
  <c r="L21" i="3"/>
  <c r="L17" i="3"/>
  <c r="L20" i="3"/>
  <c r="L30" i="3" l="1"/>
  <c r="K30" i="2" l="1"/>
  <c r="E14" i="2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F14" i="2" s="1"/>
  <c r="H9" i="2" l="1"/>
  <c r="H13" i="2"/>
  <c r="H10" i="2"/>
  <c r="H11" i="2"/>
  <c r="H8" i="2"/>
  <c r="H12" i="2"/>
  <c r="G7" i="2"/>
  <c r="G14" i="2" l="1"/>
  <c r="L7" i="2"/>
  <c r="H7" i="2"/>
  <c r="H14" i="2" s="1"/>
  <c r="K7" i="2"/>
  <c r="J7" i="2"/>
  <c r="I7" i="2"/>
  <c r="M7" i="2"/>
  <c r="I13" i="2" l="1"/>
  <c r="I11" i="2"/>
  <c r="I12" i="2"/>
  <c r="I9" i="2"/>
  <c r="I8" i="2"/>
  <c r="I10" i="2"/>
  <c r="L13" i="2"/>
  <c r="L11" i="2"/>
  <c r="L12" i="2"/>
  <c r="L9" i="2"/>
  <c r="L10" i="2"/>
  <c r="L8" i="2"/>
  <c r="J9" i="2"/>
  <c r="J10" i="2"/>
  <c r="J8" i="2"/>
  <c r="J13" i="2"/>
  <c r="J11" i="2"/>
  <c r="J12" i="2"/>
  <c r="K9" i="2"/>
  <c r="K10" i="2"/>
  <c r="K8" i="2"/>
  <c r="K13" i="2"/>
  <c r="K11" i="2"/>
  <c r="K12" i="2"/>
  <c r="M11" i="2"/>
  <c r="M12" i="2"/>
  <c r="M13" i="2"/>
  <c r="M10" i="2"/>
  <c r="M9" i="2"/>
  <c r="M8" i="2"/>
  <c r="L14" i="2" l="1"/>
  <c r="J14" i="2"/>
  <c r="K14" i="2"/>
  <c r="M14" i="2"/>
  <c r="L17" i="2" s="1"/>
  <c r="I14" i="2"/>
  <c r="L30" i="2" l="1"/>
</calcChain>
</file>

<file path=xl/comments1.xml><?xml version="1.0" encoding="utf-8"?>
<comments xmlns="http://schemas.openxmlformats.org/spreadsheetml/2006/main">
  <authors>
    <author>Author</author>
  </authors>
  <commentList>
    <comment ref="E34" authorId="0" shapeId="0">
      <text>
        <r>
          <rPr>
            <b/>
            <sz val="8"/>
            <color indexed="81"/>
            <rFont val="Tahoma"/>
            <family val="2"/>
            <charset val="162"/>
          </rPr>
          <t>Author:</t>
        </r>
        <r>
          <rPr>
            <sz val="8"/>
            <color indexed="81"/>
            <rFont val="Tahoma"/>
            <charset val="162"/>
          </rPr>
          <t xml:space="preserve">
   </t>
        </r>
        <r>
          <rPr>
            <b/>
            <sz val="9"/>
            <color indexed="10"/>
            <rFont val="Tahoma"/>
            <family val="2"/>
            <charset val="162"/>
          </rPr>
          <t xml:space="preserve">Proje Yürütücüsünün </t>
        </r>
        <r>
          <rPr>
            <sz val="8"/>
            <color indexed="81"/>
            <rFont val="Tahoma"/>
            <charset val="162"/>
          </rPr>
          <t xml:space="preserve">
</t>
        </r>
        <r>
          <rPr>
            <b/>
            <sz val="9"/>
            <color indexed="10"/>
            <rFont val="Tahoma"/>
            <family val="2"/>
            <charset val="162"/>
          </rPr>
          <t>Fakültenin hangi Bölümüne ait olduğu mutlaka belirtilecektir.</t>
        </r>
      </text>
    </comment>
    <comment ref="K34" authorId="0" shapeId="0">
      <text>
        <r>
          <rPr>
            <b/>
            <sz val="9"/>
            <color indexed="10"/>
            <rFont val="Tahoma"/>
            <family val="2"/>
            <charset val="162"/>
          </rPr>
          <t>Author:
Proje Yürütücüsün
Ünvan İsim Soyisim İmza ve tarih atılacaktır.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34" authorId="0" shapeId="0">
      <text>
        <r>
          <rPr>
            <b/>
            <sz val="8"/>
            <color indexed="81"/>
            <rFont val="Tahoma"/>
            <family val="2"/>
            <charset val="162"/>
          </rPr>
          <t>Author:</t>
        </r>
        <r>
          <rPr>
            <sz val="8"/>
            <color indexed="81"/>
            <rFont val="Tahoma"/>
            <charset val="162"/>
          </rPr>
          <t xml:space="preserve">
   </t>
        </r>
        <r>
          <rPr>
            <b/>
            <sz val="9"/>
            <color indexed="10"/>
            <rFont val="Tahoma"/>
            <family val="2"/>
            <charset val="162"/>
          </rPr>
          <t xml:space="preserve">Proje Yürütücüsünün </t>
        </r>
        <r>
          <rPr>
            <sz val="8"/>
            <color indexed="81"/>
            <rFont val="Tahoma"/>
            <charset val="162"/>
          </rPr>
          <t xml:space="preserve">
</t>
        </r>
        <r>
          <rPr>
            <b/>
            <sz val="9"/>
            <color indexed="10"/>
            <rFont val="Tahoma"/>
            <family val="2"/>
            <charset val="162"/>
          </rPr>
          <t>Fakültenin hangi Bölümüne ait olduğu mutlaka belirtilecektir.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  <charset val="162"/>
          </rPr>
          <t>Author:</t>
        </r>
        <r>
          <rPr>
            <sz val="8"/>
            <color indexed="81"/>
            <rFont val="Tahoma"/>
            <charset val="162"/>
          </rPr>
          <t xml:space="preserve">
   </t>
        </r>
        <r>
          <rPr>
            <b/>
            <sz val="9"/>
            <color indexed="10"/>
            <rFont val="Tahoma"/>
            <family val="2"/>
            <charset val="162"/>
          </rPr>
          <t xml:space="preserve">Proje Yürütücüsünün </t>
        </r>
        <r>
          <rPr>
            <sz val="8"/>
            <color indexed="81"/>
            <rFont val="Tahoma"/>
            <charset val="162"/>
          </rPr>
          <t xml:space="preserve">
</t>
        </r>
        <r>
          <rPr>
            <b/>
            <sz val="9"/>
            <color indexed="10"/>
            <rFont val="Tahoma"/>
            <family val="2"/>
            <charset val="162"/>
          </rPr>
          <t>Fakültenin hangi Bölümüne ait olduğu mutlaka belirtilecektir.</t>
        </r>
      </text>
    </comment>
  </commentList>
</comments>
</file>

<file path=xl/sharedStrings.xml><?xml version="1.0" encoding="utf-8"?>
<sst xmlns="http://schemas.openxmlformats.org/spreadsheetml/2006/main" count="141" uniqueCount="77">
  <si>
    <t>PROJE BİLGİ FORMU</t>
  </si>
  <si>
    <t>Toplam Bütçe</t>
  </si>
  <si>
    <t>Yürütücü</t>
  </si>
  <si>
    <t>İmza</t>
  </si>
  <si>
    <t>Tarih</t>
  </si>
  <si>
    <t>Fakülte imkanları kullanılmadan</t>
  </si>
  <si>
    <t xml:space="preserve">Fakülte imkanları kullanılarak  </t>
  </si>
  <si>
    <t>Projenin Konusu</t>
  </si>
  <si>
    <t>Projenin Adı</t>
  </si>
  <si>
    <t xml:space="preserve">Proje Yürütücüsünün 
Ünvanı, Adı Soyadı     </t>
  </si>
  <si>
    <t>Başlangıç-Bitiş Tarihi</t>
  </si>
  <si>
    <t>İTÜ İNŞAAT FAKÜLTESİ BİRİMLERİ</t>
  </si>
  <si>
    <t>2547 SAYILI KANUNUN 58.MADDESİ UYARINCA 03.03.2011 GÜN VE 886 SAYILI ÜYK KARARI İLE BELİRLENEN ORANLARA GÖRE</t>
  </si>
  <si>
    <t xml:space="preserve">İNŞAAT FAKÜLTESİ ÜCRET DAĞITIM LİSTESİ </t>
  </si>
  <si>
    <t>SIRA</t>
  </si>
  <si>
    <t xml:space="preserve">ALINAN </t>
  </si>
  <si>
    <t xml:space="preserve"> FİRMA/KİŞİ</t>
  </si>
  <si>
    <t xml:space="preserve">YATIRILAN </t>
  </si>
  <si>
    <t>KDV</t>
  </si>
  <si>
    <t>KDV SİZ</t>
  </si>
  <si>
    <t>HAZİNE VE</t>
  </si>
  <si>
    <t>REKT.PAYI</t>
  </si>
  <si>
    <t>DEKANLIK</t>
  </si>
  <si>
    <t>BÖLÜM</t>
  </si>
  <si>
    <t>ÖĞRETİM ÜYESİ PAYI</t>
  </si>
  <si>
    <t>NO</t>
  </si>
  <si>
    <t>DEKONTUN</t>
  </si>
  <si>
    <t>ADI</t>
  </si>
  <si>
    <t>ÜCRET TOPLAMI</t>
  </si>
  <si>
    <t>TUTARI</t>
  </si>
  <si>
    <t>TUTAR</t>
  </si>
  <si>
    <t xml:space="preserve">BAP Payı </t>
  </si>
  <si>
    <t xml:space="preserve">PAYI % </t>
  </si>
  <si>
    <t>PAYI</t>
  </si>
  <si>
    <t>ARÇ.GRÇ.HİZM.</t>
  </si>
  <si>
    <t>DAĞITIM</t>
  </si>
  <si>
    <t>TARİHİ</t>
  </si>
  <si>
    <t>NO.SU</t>
  </si>
  <si>
    <t>1.</t>
  </si>
  <si>
    <t>2.</t>
  </si>
  <si>
    <t>3.</t>
  </si>
  <si>
    <t>4.</t>
  </si>
  <si>
    <t>5.</t>
  </si>
  <si>
    <t>6.</t>
  </si>
  <si>
    <t>7.</t>
  </si>
  <si>
    <t>TOPLAM</t>
  </si>
  <si>
    <t>ÜCRET DAĞITIM LİSTESİ</t>
  </si>
  <si>
    <t>S.NO</t>
  </si>
  <si>
    <t>BAĞLI OLDUĞU BİRİM</t>
  </si>
  <si>
    <t>ÜNVANI</t>
  </si>
  <si>
    <t>ADI VE SOYADI</t>
  </si>
  <si>
    <t>KATKI ORANI</t>
  </si>
  <si>
    <t>ÖDENECEK MİKTAR</t>
  </si>
  <si>
    <t>İNŞAAT FAKÜLTESİ</t>
  </si>
  <si>
    <t>Proje Yürütücüsü</t>
  </si>
  <si>
    <t xml:space="preserve">Adı Soyadı </t>
  </si>
  <si>
    <t xml:space="preserve"> 2547 SAYILI KANUNUN 58.MADDESİ UYARINCA 12.04.2011 GÜN VE 889 SAYILI ÜYK KARARI İLE BELİRLENEN ORANLARA GÖRE ÜNİVERSİTE İMKANLARI </t>
  </si>
  <si>
    <t>ARÇ. GRÇ. HİZ.</t>
  </si>
  <si>
    <t xml:space="preserve">İNŞAAT FAKÜLTESİ </t>
  </si>
  <si>
    <t>"</t>
  </si>
  <si>
    <t>X</t>
  </si>
  <si>
    <t>Prof. Dr.</t>
  </si>
  <si>
    <t>Araç Gereç Payının ………………………Laboratuvarının Döner Sermaye Hesabına Yatırılmasını Kabul ediyorum</t>
  </si>
  <si>
    <t>Bilirkişi Talebi</t>
  </si>
  <si>
    <t>Doç. Dr.</t>
  </si>
  <si>
    <t>…</t>
  </si>
  <si>
    <t>Prof. Dr. …</t>
  </si>
  <si>
    <t>KDV. DAHİL ... TL</t>
  </si>
  <si>
    <t>Firma/Şahıs Başvuru Tarihi ve Kayıt No'su</t>
  </si>
  <si>
    <t>Prof.Dr. …</t>
  </si>
  <si>
    <t xml:space="preserve">… </t>
  </si>
  <si>
    <t xml:space="preserve"> FİRMA/ŞAHIS</t>
  </si>
  <si>
    <t>…    MÜHENDİSLİĞİ</t>
  </si>
  <si>
    <t>Y.Doç.Dr.</t>
  </si>
  <si>
    <r>
      <t xml:space="preserve">İlgili Fakülte/Ens.Adı (%5 lik Pay İçin)   </t>
    </r>
    <r>
      <rPr>
        <b/>
        <sz val="12"/>
        <color theme="1"/>
        <rFont val="Calibri"/>
        <family val="2"/>
        <charset val="162"/>
        <scheme val="minor"/>
      </rPr>
      <t xml:space="preserve"> :</t>
    </r>
  </si>
  <si>
    <r>
      <t xml:space="preserve">İlgili Bölüm Adı  (%2 lik Pay İçin)          </t>
    </r>
    <r>
      <rPr>
        <b/>
        <sz val="12"/>
        <color theme="1"/>
        <rFont val="Calibri"/>
        <family val="2"/>
        <charset val="162"/>
        <scheme val="minor"/>
      </rPr>
      <t xml:space="preserve"> :</t>
    </r>
  </si>
  <si>
    <t>... Mühendisliği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</si>
</sst>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₺_-;\-* #,##0.00\ _₺_-;_-* &quot;-&quot;??\ _₺_-;_-@_-"/>
    <numFmt numFmtId="164" formatCode="_-* #,##0.00\ _T_L_-;\-* #,##0.00\ _T_L_-;_-* &quot;-&quot;??\ _T_L_-;_-@_-"/>
    <numFmt numFmtId="165" formatCode="0.0%"/>
    <numFmt numFmtId="166" formatCode="dd/mm/yy;@"/>
    <numFmt numFmtId="167" formatCode="#,##0.00\ _T_L"/>
  </numFmts>
  <fonts count="18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162"/>
    </font>
    <font>
      <sz val="15"/>
      <color theme="1"/>
      <name val="Times New Roman"/>
      <family val="1"/>
      <charset val="162"/>
    </font>
    <font>
      <b/>
      <sz val="15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"/>
      <charset val="162"/>
    </font>
    <font>
      <sz val="8"/>
      <color indexed="81"/>
      <name val="Tahoma"/>
      <charset val="162"/>
    </font>
    <font>
      <b/>
      <sz val="9"/>
      <color indexed="10"/>
      <name val="Tahoma"/>
      <family val="2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indexed="60"/>
      <name val="Calibri"/>
      <family val="2"/>
      <charset val="162"/>
      <scheme val="minor"/>
    </font>
    <font>
      <b/>
      <sz val="12"/>
      <color indexed="60"/>
      <name val="Calibri"/>
      <family val="2"/>
      <charset val="162"/>
      <scheme val="minor"/>
    </font>
    <font>
      <sz val="12"/>
      <color indexed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2" fillId="0" borderId="0" xfId="0" applyNumberFormat="1" applyFo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0" xfId="0" applyFont="1"/>
    <xf numFmtId="0" fontId="11" fillId="0" borderId="0" xfId="0" applyFont="1"/>
    <xf numFmtId="14" fontId="11" fillId="0" borderId="0" xfId="0" applyNumberFormat="1" applyFont="1"/>
    <xf numFmtId="0" fontId="11" fillId="0" borderId="0" xfId="0" applyFont="1" applyAlignment="1">
      <alignment horizontal="center"/>
    </xf>
    <xf numFmtId="3" fontId="13" fillId="0" borderId="0" xfId="1" applyNumberFormat="1" applyFont="1" applyAlignment="1">
      <alignment horizontal="center" vertical="center" wrapText="1"/>
    </xf>
    <xf numFmtId="3" fontId="13" fillId="0" borderId="0" xfId="1" applyNumberFormat="1" applyFont="1" applyBorder="1" applyAlignment="1">
      <alignment horizontal="center"/>
    </xf>
    <xf numFmtId="3" fontId="13" fillId="0" borderId="0" xfId="1" applyNumberFormat="1" applyFont="1" applyBorder="1" applyAlignment="1">
      <alignment horizontal="left"/>
    </xf>
    <xf numFmtId="3" fontId="12" fillId="0" borderId="0" xfId="1" applyNumberFormat="1" applyFont="1" applyBorder="1" applyAlignment="1">
      <alignment horizontal="center"/>
    </xf>
    <xf numFmtId="3" fontId="13" fillId="0" borderId="15" xfId="1" applyNumberFormat="1" applyFont="1" applyBorder="1" applyAlignment="1">
      <alignment horizontal="center"/>
    </xf>
    <xf numFmtId="3" fontId="13" fillId="0" borderId="2" xfId="1" applyNumberFormat="1" applyFont="1" applyBorder="1" applyAlignment="1">
      <alignment horizontal="center"/>
    </xf>
    <xf numFmtId="3" fontId="13" fillId="0" borderId="1" xfId="1" applyNumberFormat="1" applyFont="1" applyBorder="1" applyAlignment="1">
      <alignment horizontal="center"/>
    </xf>
    <xf numFmtId="3" fontId="13" fillId="0" borderId="3" xfId="1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/>
    </xf>
    <xf numFmtId="3" fontId="13" fillId="0" borderId="7" xfId="1" applyNumberFormat="1" applyFont="1" applyBorder="1" applyAlignment="1">
      <alignment horizontal="center"/>
    </xf>
    <xf numFmtId="3" fontId="13" fillId="0" borderId="16" xfId="1" applyNumberFormat="1" applyFont="1" applyBorder="1" applyAlignment="1">
      <alignment horizontal="center"/>
    </xf>
    <xf numFmtId="3" fontId="13" fillId="0" borderId="5" xfId="1" applyNumberFormat="1" applyFont="1" applyBorder="1" applyAlignment="1">
      <alignment horizontal="center"/>
    </xf>
    <xf numFmtId="3" fontId="13" fillId="0" borderId="4" xfId="1" applyNumberFormat="1" applyFont="1" applyBorder="1" applyAlignment="1">
      <alignment horizontal="center"/>
    </xf>
    <xf numFmtId="3" fontId="13" fillId="0" borderId="0" xfId="1" applyNumberFormat="1" applyFont="1" applyBorder="1" applyAlignment="1">
      <alignment horizontal="center"/>
    </xf>
    <xf numFmtId="9" fontId="13" fillId="0" borderId="16" xfId="1" applyNumberFormat="1" applyFont="1" applyBorder="1" applyAlignment="1">
      <alignment horizontal="center"/>
    </xf>
    <xf numFmtId="3" fontId="13" fillId="0" borderId="17" xfId="1" applyNumberFormat="1" applyFont="1" applyBorder="1" applyAlignment="1">
      <alignment horizontal="center"/>
    </xf>
    <xf numFmtId="3" fontId="13" fillId="0" borderId="13" xfId="1" applyNumberFormat="1" applyFont="1" applyBorder="1" applyAlignment="1">
      <alignment horizontal="center"/>
    </xf>
    <xf numFmtId="3" fontId="13" fillId="0" borderId="5" xfId="1" applyNumberFormat="1" applyFont="1" applyBorder="1"/>
    <xf numFmtId="4" fontId="13" fillId="0" borderId="13" xfId="1" applyNumberFormat="1" applyFont="1" applyBorder="1" applyAlignment="1">
      <alignment horizontal="center"/>
    </xf>
    <xf numFmtId="9" fontId="13" fillId="0" borderId="13" xfId="1" applyNumberFormat="1" applyFont="1" applyBorder="1" applyAlignment="1">
      <alignment horizontal="center" vertical="center"/>
    </xf>
    <xf numFmtId="165" fontId="13" fillId="0" borderId="13" xfId="1" applyNumberFormat="1" applyFont="1" applyBorder="1" applyAlignment="1">
      <alignment horizontal="center" vertical="center"/>
    </xf>
    <xf numFmtId="9" fontId="13" fillId="0" borderId="7" xfId="1" applyNumberFormat="1" applyFont="1" applyBorder="1" applyAlignment="1">
      <alignment horizontal="center" vertical="center"/>
    </xf>
    <xf numFmtId="165" fontId="13" fillId="0" borderId="11" xfId="2" applyNumberFormat="1" applyFont="1" applyBorder="1" applyAlignment="1">
      <alignment horizontal="center" vertical="center"/>
    </xf>
    <xf numFmtId="3" fontId="12" fillId="0" borderId="11" xfId="1" applyNumberFormat="1" applyFont="1" applyBorder="1" applyAlignment="1">
      <alignment horizontal="center"/>
    </xf>
    <xf numFmtId="14" fontId="12" fillId="0" borderId="11" xfId="1" applyNumberFormat="1" applyFont="1" applyBorder="1" applyAlignment="1">
      <alignment horizontal="center" vertical="center"/>
    </xf>
    <xf numFmtId="0" fontId="12" fillId="0" borderId="11" xfId="1" applyNumberFormat="1" applyFont="1" applyBorder="1" applyAlignment="1">
      <alignment horizontal="center" vertical="center"/>
    </xf>
    <xf numFmtId="3" fontId="12" fillId="0" borderId="11" xfId="1" applyNumberFormat="1" applyFont="1" applyBorder="1" applyAlignment="1">
      <alignment horizontal="center" vertical="center"/>
    </xf>
    <xf numFmtId="167" fontId="12" fillId="2" borderId="13" xfId="1" applyNumberFormat="1" applyFont="1" applyFill="1" applyBorder="1"/>
    <xf numFmtId="167" fontId="12" fillId="0" borderId="11" xfId="1" applyNumberFormat="1" applyFont="1" applyBorder="1"/>
    <xf numFmtId="164" fontId="12" fillId="0" borderId="13" xfId="1" applyNumberFormat="1" applyFont="1" applyBorder="1"/>
    <xf numFmtId="167" fontId="12" fillId="0" borderId="13" xfId="1" applyNumberFormat="1" applyFont="1" applyBorder="1"/>
    <xf numFmtId="167" fontId="12" fillId="0" borderId="13" xfId="1" applyNumberFormat="1" applyFont="1" applyBorder="1" applyAlignment="1">
      <alignment horizontal="right"/>
    </xf>
    <xf numFmtId="167" fontId="12" fillId="0" borderId="11" xfId="1" applyNumberFormat="1" applyFont="1" applyBorder="1" applyAlignment="1">
      <alignment horizontal="right"/>
    </xf>
    <xf numFmtId="14" fontId="12" fillId="0" borderId="11" xfId="1" applyNumberFormat="1" applyFont="1" applyBorder="1" applyAlignment="1">
      <alignment horizontal="center"/>
    </xf>
    <xf numFmtId="0" fontId="12" fillId="0" borderId="11" xfId="1" applyNumberFormat="1" applyFont="1" applyBorder="1" applyAlignment="1">
      <alignment horizontal="center"/>
    </xf>
    <xf numFmtId="3" fontId="13" fillId="0" borderId="11" xfId="1" applyNumberFormat="1" applyFont="1" applyBorder="1" applyAlignment="1">
      <alignment horizontal="left"/>
    </xf>
    <xf numFmtId="3" fontId="12" fillId="0" borderId="11" xfId="1" applyNumberFormat="1" applyFont="1" applyBorder="1" applyAlignment="1">
      <alignment horizontal="left"/>
    </xf>
    <xf numFmtId="164" fontId="12" fillId="0" borderId="11" xfId="1" applyNumberFormat="1" applyFont="1" applyBorder="1"/>
    <xf numFmtId="3" fontId="12" fillId="0" borderId="8" xfId="1" applyNumberFormat="1" applyFont="1" applyBorder="1" applyAlignment="1">
      <alignment horizontal="center"/>
    </xf>
    <xf numFmtId="3" fontId="12" fillId="0" borderId="9" xfId="1" applyNumberFormat="1" applyFont="1" applyBorder="1" applyAlignment="1">
      <alignment horizontal="center"/>
    </xf>
    <xf numFmtId="3" fontId="12" fillId="0" borderId="7" xfId="1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3" fontId="13" fillId="0" borderId="11" xfId="1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9" xfId="0" applyFont="1" applyBorder="1" applyAlignment="1"/>
    <xf numFmtId="0" fontId="13" fillId="0" borderId="11" xfId="0" applyFont="1" applyBorder="1" applyAlignment="1"/>
    <xf numFmtId="0" fontId="13" fillId="0" borderId="7" xfId="0" applyFont="1" applyBorder="1"/>
    <xf numFmtId="0" fontId="14" fillId="0" borderId="0" xfId="0" applyFont="1"/>
    <xf numFmtId="0" fontId="12" fillId="0" borderId="11" xfId="0" applyFont="1" applyBorder="1"/>
    <xf numFmtId="10" fontId="12" fillId="0" borderId="7" xfId="2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2" fillId="0" borderId="8" xfId="0" applyFont="1" applyBorder="1"/>
    <xf numFmtId="0" fontId="12" fillId="0" borderId="9" xfId="0" applyFont="1" applyBorder="1"/>
    <xf numFmtId="0" fontId="12" fillId="0" borderId="7" xfId="0" applyFont="1" applyBorder="1"/>
    <xf numFmtId="0" fontId="15" fillId="0" borderId="0" xfId="3" applyFont="1" applyBorder="1" applyAlignment="1"/>
    <xf numFmtId="0" fontId="16" fillId="0" borderId="0" xfId="0" applyFont="1"/>
    <xf numFmtId="0" fontId="12" fillId="0" borderId="0" xfId="3" applyFont="1" applyBorder="1" applyAlignment="1">
      <alignment horizontal="left"/>
    </xf>
    <xf numFmtId="0" fontId="17" fillId="0" borderId="0" xfId="3" applyFont="1" applyBorder="1" applyAlignment="1"/>
    <xf numFmtId="0" fontId="13" fillId="0" borderId="0" xfId="0" applyFont="1"/>
    <xf numFmtId="3" fontId="12" fillId="0" borderId="0" xfId="1" applyNumberFormat="1" applyFont="1" applyAlignment="1">
      <alignment horizontal="center"/>
    </xf>
    <xf numFmtId="0" fontId="12" fillId="0" borderId="0" xfId="3" applyFont="1" applyBorder="1" applyAlignment="1"/>
    <xf numFmtId="0" fontId="12" fillId="0" borderId="0" xfId="0" applyFont="1"/>
    <xf numFmtId="0" fontId="11" fillId="0" borderId="0" xfId="0" applyFont="1" applyAlignment="1">
      <alignment horizontal="center"/>
    </xf>
    <xf numFmtId="3" fontId="12" fillId="0" borderId="0" xfId="1" applyNumberFormat="1" applyFont="1" applyAlignment="1"/>
    <xf numFmtId="0" fontId="11" fillId="0" borderId="0" xfId="3" applyFont="1" applyBorder="1" applyAlignment="1"/>
    <xf numFmtId="0" fontId="11" fillId="0" borderId="0" xfId="3" applyFont="1" applyBorder="1" applyAlignment="1">
      <alignment horizontal="left"/>
    </xf>
    <xf numFmtId="0" fontId="14" fillId="0" borderId="0" xfId="0" applyFont="1"/>
    <xf numFmtId="10" fontId="11" fillId="0" borderId="9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0" fontId="12" fillId="0" borderId="9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7" xfId="0" applyFont="1" applyBorder="1"/>
    <xf numFmtId="9" fontId="13" fillId="0" borderId="13" xfId="1" applyNumberFormat="1" applyFont="1" applyBorder="1" applyAlignment="1">
      <alignment horizontal="center"/>
    </xf>
    <xf numFmtId="165" fontId="13" fillId="0" borderId="13" xfId="1" applyNumberFormat="1" applyFont="1" applyBorder="1" applyAlignment="1">
      <alignment horizontal="center"/>
    </xf>
    <xf numFmtId="165" fontId="13" fillId="0" borderId="7" xfId="1" applyNumberFormat="1" applyFont="1" applyBorder="1" applyAlignment="1">
      <alignment horizontal="center"/>
    </xf>
    <xf numFmtId="165" fontId="13" fillId="0" borderId="11" xfId="2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67" fontId="12" fillId="0" borderId="11" xfId="1" applyNumberFormat="1" applyFont="1" applyBorder="1" applyAlignment="1">
      <alignment horizontal="center"/>
    </xf>
    <xf numFmtId="3" fontId="12" fillId="0" borderId="0" xfId="1" applyNumberFormat="1" applyFont="1"/>
    <xf numFmtId="0" fontId="12" fillId="0" borderId="0" xfId="0" applyFont="1" applyAlignment="1"/>
    <xf numFmtId="14" fontId="11" fillId="0" borderId="0" xfId="0" applyNumberFormat="1" applyFont="1" applyAlignment="1"/>
    <xf numFmtId="0" fontId="11" fillId="0" borderId="0" xfId="0" applyFont="1" applyAlignment="1"/>
    <xf numFmtId="14" fontId="11" fillId="0" borderId="0" xfId="0" applyNumberFormat="1" applyFont="1" applyAlignment="1">
      <alignment horizontal="center"/>
    </xf>
    <xf numFmtId="0" fontId="12" fillId="0" borderId="14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14" fontId="12" fillId="0" borderId="8" xfId="0" applyNumberFormat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vertical="center"/>
    </xf>
    <xf numFmtId="0" fontId="11" fillId="0" borderId="8" xfId="0" applyFont="1" applyBorder="1"/>
    <xf numFmtId="0" fontId="12" fillId="0" borderId="6" xfId="0" applyFont="1" applyBorder="1"/>
    <xf numFmtId="0" fontId="12" fillId="0" borderId="4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Sayfa1" xfId="3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activeCell="G11" sqref="G11"/>
    </sheetView>
  </sheetViews>
  <sheetFormatPr defaultRowHeight="19.5" x14ac:dyDescent="0.3"/>
  <cols>
    <col min="1" max="1" width="38.7109375" style="1" customWidth="1"/>
    <col min="2" max="2" width="9.85546875" style="1" customWidth="1"/>
    <col min="3" max="3" width="13.5703125" style="1" customWidth="1"/>
    <col min="4" max="4" width="22.140625" style="1" customWidth="1"/>
    <col min="5" max="16384" width="9.140625" style="1"/>
  </cols>
  <sheetData>
    <row r="1" spans="1:4" x14ac:dyDescent="0.3">
      <c r="A1" s="8" t="s">
        <v>11</v>
      </c>
      <c r="B1" s="8"/>
      <c r="C1" s="8"/>
      <c r="D1" s="8"/>
    </row>
    <row r="2" spans="1:4" x14ac:dyDescent="0.3">
      <c r="A2" s="8" t="s">
        <v>0</v>
      </c>
      <c r="B2" s="8"/>
      <c r="C2" s="8"/>
      <c r="D2" s="8"/>
    </row>
    <row r="3" spans="1:4" x14ac:dyDescent="0.3">
      <c r="A3" s="5"/>
      <c r="B3" s="5"/>
      <c r="C3" s="5"/>
      <c r="D3" s="5"/>
    </row>
    <row r="4" spans="1:4" s="18" customFormat="1" ht="26.1" customHeight="1" x14ac:dyDescent="0.25">
      <c r="A4" s="115" t="s">
        <v>8</v>
      </c>
      <c r="B4" s="116" t="s">
        <v>65</v>
      </c>
      <c r="C4" s="117"/>
      <c r="D4" s="118"/>
    </row>
    <row r="5" spans="1:4" s="18" customFormat="1" ht="26.1" customHeight="1" x14ac:dyDescent="0.25">
      <c r="A5" s="119" t="s">
        <v>9</v>
      </c>
      <c r="B5" s="120" t="s">
        <v>66</v>
      </c>
      <c r="C5" s="121"/>
      <c r="D5" s="122"/>
    </row>
    <row r="6" spans="1:4" s="18" customFormat="1" ht="26.1" customHeight="1" x14ac:dyDescent="0.25">
      <c r="A6" s="123"/>
      <c r="B6" s="124"/>
      <c r="C6" s="125"/>
      <c r="D6" s="126"/>
    </row>
    <row r="7" spans="1:4" s="18" customFormat="1" ht="26.1" customHeight="1" x14ac:dyDescent="0.25">
      <c r="A7" s="115" t="s">
        <v>7</v>
      </c>
      <c r="B7" s="116" t="s">
        <v>63</v>
      </c>
      <c r="C7" s="117"/>
      <c r="D7" s="118"/>
    </row>
    <row r="8" spans="1:4" s="18" customFormat="1" ht="26.1" customHeight="1" x14ac:dyDescent="0.25">
      <c r="A8" s="115" t="s">
        <v>68</v>
      </c>
      <c r="B8" s="127"/>
      <c r="C8" s="128"/>
      <c r="D8" s="129"/>
    </row>
    <row r="9" spans="1:4" s="18" customFormat="1" ht="26.1" customHeight="1" x14ac:dyDescent="0.25">
      <c r="A9" s="130" t="s">
        <v>10</v>
      </c>
      <c r="B9" s="131"/>
      <c r="C9" s="132"/>
      <c r="D9" s="133"/>
    </row>
    <row r="10" spans="1:4" s="18" customFormat="1" ht="26.1" customHeight="1" x14ac:dyDescent="0.25">
      <c r="A10" s="130" t="s">
        <v>1</v>
      </c>
      <c r="B10" s="134" t="s">
        <v>67</v>
      </c>
      <c r="C10" s="135"/>
      <c r="D10" s="136"/>
    </row>
    <row r="11" spans="1:4" s="18" customFormat="1" ht="26.1" customHeight="1" x14ac:dyDescent="0.25">
      <c r="A11" s="137" t="s">
        <v>6</v>
      </c>
      <c r="B11" s="138" t="s">
        <v>60</v>
      </c>
      <c r="C11" s="83"/>
      <c r="D11" s="84"/>
    </row>
    <row r="12" spans="1:4" s="18" customFormat="1" ht="26.1" customHeight="1" x14ac:dyDescent="0.25">
      <c r="A12" s="139" t="s">
        <v>5</v>
      </c>
      <c r="B12" s="140"/>
      <c r="C12" s="141"/>
      <c r="D12" s="142"/>
    </row>
    <row r="13" spans="1:4" s="18" customFormat="1" ht="26.1" customHeight="1" x14ac:dyDescent="0.25">
      <c r="A13" s="143"/>
      <c r="B13" s="143"/>
      <c r="C13" s="143"/>
      <c r="D13" s="143"/>
    </row>
    <row r="14" spans="1:4" s="18" customFormat="1" ht="26.1" customHeight="1" x14ac:dyDescent="0.25">
      <c r="A14" s="143"/>
      <c r="B14" s="143"/>
      <c r="C14" s="143"/>
      <c r="D14" s="143"/>
    </row>
    <row r="15" spans="1:4" s="18" customFormat="1" ht="26.1" customHeight="1" x14ac:dyDescent="0.25">
      <c r="A15" s="92"/>
      <c r="B15" s="92"/>
      <c r="C15" s="92"/>
      <c r="D15" s="92"/>
    </row>
    <row r="16" spans="1:4" s="18" customFormat="1" ht="26.1" customHeight="1" x14ac:dyDescent="0.25">
      <c r="A16" s="143" t="s">
        <v>2</v>
      </c>
      <c r="B16" s="143"/>
      <c r="C16" s="143"/>
      <c r="D16" s="144"/>
    </row>
    <row r="17" spans="1:4" s="18" customFormat="1" ht="26.1" customHeight="1" x14ac:dyDescent="0.25">
      <c r="A17" s="145" t="s">
        <v>69</v>
      </c>
      <c r="B17" s="111"/>
      <c r="C17" s="111"/>
      <c r="D17" s="144"/>
    </row>
    <row r="18" spans="1:4" s="18" customFormat="1" ht="26.1" customHeight="1" x14ac:dyDescent="0.25">
      <c r="A18" s="92" t="s">
        <v>3</v>
      </c>
      <c r="B18" s="92"/>
      <c r="C18" s="146"/>
      <c r="D18" s="147"/>
    </row>
    <row r="19" spans="1:4" s="10" customFormat="1" ht="26.1" customHeight="1" x14ac:dyDescent="0.3">
      <c r="A19" s="11"/>
      <c r="B19" s="11"/>
      <c r="C19" s="11"/>
      <c r="D19" s="12"/>
    </row>
    <row r="20" spans="1:4" x14ac:dyDescent="0.3">
      <c r="A20" s="4"/>
      <c r="B20" s="9"/>
      <c r="C20" s="9"/>
      <c r="D20" s="3"/>
    </row>
    <row r="21" spans="1:4" x14ac:dyDescent="0.3">
      <c r="A21" s="4"/>
      <c r="D21" s="7"/>
    </row>
    <row r="23" spans="1:4" x14ac:dyDescent="0.3">
      <c r="A23" s="8"/>
      <c r="B23" s="8"/>
      <c r="C23" s="8"/>
      <c r="D23" s="8"/>
    </row>
    <row r="24" spans="1:4" s="2" customFormat="1" x14ac:dyDescent="0.3">
      <c r="A24" s="8"/>
      <c r="B24" s="8"/>
      <c r="C24" s="8"/>
      <c r="D24" s="8"/>
    </row>
    <row r="25" spans="1:4" x14ac:dyDescent="0.3">
      <c r="A25" s="6"/>
      <c r="B25" s="6"/>
      <c r="C25" s="6"/>
      <c r="D25" s="6"/>
    </row>
  </sheetData>
  <mergeCells count="11">
    <mergeCell ref="A23:D23"/>
    <mergeCell ref="A24:D24"/>
    <mergeCell ref="B20:C20"/>
    <mergeCell ref="A1:D1"/>
    <mergeCell ref="A2:D2"/>
    <mergeCell ref="A5:A6"/>
    <mergeCell ref="B5:D6"/>
    <mergeCell ref="B4:D4"/>
    <mergeCell ref="B7:D7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37" zoomScaleNormal="100" workbookViewId="0">
      <selection activeCell="K38" sqref="K38"/>
    </sheetView>
  </sheetViews>
  <sheetFormatPr defaultRowHeight="15.75" x14ac:dyDescent="0.25"/>
  <cols>
    <col min="1" max="1" width="9.140625" style="18"/>
    <col min="2" max="2" width="14.28515625" style="18" customWidth="1"/>
    <col min="3" max="3" width="16" style="18" customWidth="1"/>
    <col min="4" max="4" width="36.85546875" style="18" customWidth="1"/>
    <col min="5" max="5" width="19.28515625" style="18" customWidth="1"/>
    <col min="6" max="6" width="16.140625" style="18" customWidth="1"/>
    <col min="7" max="7" width="17.28515625" style="18" customWidth="1"/>
    <col min="8" max="8" width="15" style="18" customWidth="1"/>
    <col min="9" max="9" width="16.5703125" style="18" customWidth="1"/>
    <col min="10" max="10" width="15.140625" style="18" customWidth="1"/>
    <col min="11" max="11" width="15.5703125" style="18" customWidth="1"/>
    <col min="12" max="12" width="18.7109375" style="18" customWidth="1"/>
    <col min="13" max="13" width="17.42578125" style="18" customWidth="1"/>
    <col min="14" max="16384" width="9.140625" style="18"/>
  </cols>
  <sheetData>
    <row r="1" spans="1:13" x14ac:dyDescent="0.25">
      <c r="A1" s="102" t="s">
        <v>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4"/>
      <c r="B3" s="24"/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</row>
    <row r="4" spans="1:13" s="71" customFormat="1" x14ac:dyDescent="0.25">
      <c r="A4" s="26" t="s">
        <v>14</v>
      </c>
      <c r="B4" s="27" t="s">
        <v>15</v>
      </c>
      <c r="C4" s="28"/>
      <c r="D4" s="29" t="s">
        <v>71</v>
      </c>
      <c r="E4" s="26" t="s">
        <v>17</v>
      </c>
      <c r="F4" s="26" t="s">
        <v>18</v>
      </c>
      <c r="G4" s="26" t="s">
        <v>19</v>
      </c>
      <c r="H4" s="26" t="s">
        <v>20</v>
      </c>
      <c r="I4" s="26" t="s">
        <v>21</v>
      </c>
      <c r="J4" s="26" t="s">
        <v>22</v>
      </c>
      <c r="K4" s="26" t="s">
        <v>23</v>
      </c>
      <c r="L4" s="30" t="s">
        <v>24</v>
      </c>
      <c r="M4" s="31"/>
    </row>
    <row r="5" spans="1:13" s="71" customFormat="1" x14ac:dyDescent="0.25">
      <c r="A5" s="32" t="s">
        <v>25</v>
      </c>
      <c r="B5" s="33" t="s">
        <v>26</v>
      </c>
      <c r="C5" s="34"/>
      <c r="D5" s="35" t="s">
        <v>27</v>
      </c>
      <c r="E5" s="32" t="s">
        <v>28</v>
      </c>
      <c r="F5" s="32" t="s">
        <v>29</v>
      </c>
      <c r="G5" s="32" t="s">
        <v>30</v>
      </c>
      <c r="H5" s="36" t="s">
        <v>31</v>
      </c>
      <c r="I5" s="36"/>
      <c r="J5" s="36" t="s">
        <v>32</v>
      </c>
      <c r="K5" s="36" t="s">
        <v>33</v>
      </c>
      <c r="L5" s="37" t="s">
        <v>34</v>
      </c>
      <c r="M5" s="32" t="s">
        <v>35</v>
      </c>
    </row>
    <row r="6" spans="1:13" s="71" customFormat="1" x14ac:dyDescent="0.25">
      <c r="A6" s="38"/>
      <c r="B6" s="38" t="s">
        <v>36</v>
      </c>
      <c r="C6" s="38" t="s">
        <v>37</v>
      </c>
      <c r="D6" s="39"/>
      <c r="E6" s="38"/>
      <c r="F6" s="40">
        <v>1.18</v>
      </c>
      <c r="G6" s="38"/>
      <c r="H6" s="104">
        <v>0.06</v>
      </c>
      <c r="I6" s="105">
        <v>0.14499999999999999</v>
      </c>
      <c r="J6" s="105">
        <v>0.05</v>
      </c>
      <c r="K6" s="105">
        <v>0.02</v>
      </c>
      <c r="L6" s="106">
        <v>0.11</v>
      </c>
      <c r="M6" s="107">
        <v>0.61499999999999999</v>
      </c>
    </row>
    <row r="7" spans="1:13" x14ac:dyDescent="0.25">
      <c r="A7" s="45" t="s">
        <v>38</v>
      </c>
      <c r="B7" s="108" t="s">
        <v>70</v>
      </c>
      <c r="C7" s="56" t="s">
        <v>65</v>
      </c>
      <c r="D7" s="45" t="s">
        <v>70</v>
      </c>
      <c r="E7" s="49">
        <v>1000</v>
      </c>
      <c r="F7" s="52">
        <f t="shared" ref="F7:F13" si="0">E7/1.18*18/100</f>
        <v>152.54237288135596</v>
      </c>
      <c r="G7" s="51">
        <f t="shared" ref="G7:G13" si="1">E7-F7</f>
        <v>847.45762711864404</v>
      </c>
      <c r="H7" s="52">
        <f>G7*H6</f>
        <v>50.847457627118644</v>
      </c>
      <c r="I7" s="52">
        <f>G7*$I$6</f>
        <v>122.88135593220338</v>
      </c>
      <c r="J7" s="52">
        <f>G7*$J$6</f>
        <v>42.372881355932208</v>
      </c>
      <c r="K7" s="53">
        <f>G7*$K$6</f>
        <v>16.949152542372882</v>
      </c>
      <c r="L7" s="109">
        <f>G7*$L$6</f>
        <v>93.220338983050851</v>
      </c>
      <c r="M7" s="109">
        <f>G7*$M$6</f>
        <v>521.18644067796606</v>
      </c>
    </row>
    <row r="8" spans="1:13" x14ac:dyDescent="0.25">
      <c r="A8" s="45" t="s">
        <v>39</v>
      </c>
      <c r="B8" s="55"/>
      <c r="C8" s="56"/>
      <c r="D8" s="58"/>
      <c r="E8" s="52"/>
      <c r="F8" s="50">
        <f t="shared" si="0"/>
        <v>0</v>
      </c>
      <c r="G8" s="51">
        <f t="shared" si="1"/>
        <v>0</v>
      </c>
      <c r="H8" s="50">
        <f t="shared" ref="H8:H13" si="2">G8*8/100</f>
        <v>0</v>
      </c>
      <c r="I8" s="50">
        <f t="shared" ref="I8:I13" si="3">G8*$I$7</f>
        <v>0</v>
      </c>
      <c r="J8" s="50">
        <f t="shared" ref="J8:J13" si="4">G8*$J$7</f>
        <v>0</v>
      </c>
      <c r="K8" s="54">
        <f t="shared" ref="K8:K13" si="5">G8*$K$7</f>
        <v>0</v>
      </c>
      <c r="L8" s="109">
        <f t="shared" ref="L8:L13" si="6">G8*$L$7</f>
        <v>0</v>
      </c>
      <c r="M8" s="109">
        <f t="shared" ref="M8:M13" si="7">G8*$M$7</f>
        <v>0</v>
      </c>
    </row>
    <row r="9" spans="1:13" x14ac:dyDescent="0.25">
      <c r="A9" s="45" t="s">
        <v>40</v>
      </c>
      <c r="B9" s="55"/>
      <c r="C9" s="56"/>
      <c r="D9" s="58"/>
      <c r="E9" s="50"/>
      <c r="F9" s="50">
        <f t="shared" si="0"/>
        <v>0</v>
      </c>
      <c r="G9" s="59">
        <f t="shared" si="1"/>
        <v>0</v>
      </c>
      <c r="H9" s="50">
        <f t="shared" si="2"/>
        <v>0</v>
      </c>
      <c r="I9" s="50">
        <f t="shared" si="3"/>
        <v>0</v>
      </c>
      <c r="J9" s="50">
        <f t="shared" si="4"/>
        <v>0</v>
      </c>
      <c r="K9" s="54">
        <f t="shared" si="5"/>
        <v>0</v>
      </c>
      <c r="L9" s="109">
        <f t="shared" si="6"/>
        <v>0</v>
      </c>
      <c r="M9" s="109">
        <f t="shared" si="7"/>
        <v>0</v>
      </c>
    </row>
    <row r="10" spans="1:13" x14ac:dyDescent="0.25">
      <c r="A10" s="45" t="s">
        <v>41</v>
      </c>
      <c r="B10" s="55"/>
      <c r="C10" s="56"/>
      <c r="D10" s="58"/>
      <c r="E10" s="50"/>
      <c r="F10" s="50">
        <f t="shared" si="0"/>
        <v>0</v>
      </c>
      <c r="G10" s="59">
        <f t="shared" si="1"/>
        <v>0</v>
      </c>
      <c r="H10" s="50">
        <f t="shared" si="2"/>
        <v>0</v>
      </c>
      <c r="I10" s="50">
        <f t="shared" si="3"/>
        <v>0</v>
      </c>
      <c r="J10" s="50">
        <f t="shared" si="4"/>
        <v>0</v>
      </c>
      <c r="K10" s="54">
        <f t="shared" si="5"/>
        <v>0</v>
      </c>
      <c r="L10" s="109">
        <f t="shared" si="6"/>
        <v>0</v>
      </c>
      <c r="M10" s="109">
        <f t="shared" si="7"/>
        <v>0</v>
      </c>
    </row>
    <row r="11" spans="1:13" x14ac:dyDescent="0.25">
      <c r="A11" s="45" t="s">
        <v>42</v>
      </c>
      <c r="B11" s="55"/>
      <c r="C11" s="56"/>
      <c r="D11" s="58"/>
      <c r="E11" s="50"/>
      <c r="F11" s="50">
        <f t="shared" si="0"/>
        <v>0</v>
      </c>
      <c r="G11" s="59">
        <f t="shared" si="1"/>
        <v>0</v>
      </c>
      <c r="H11" s="50">
        <f t="shared" si="2"/>
        <v>0</v>
      </c>
      <c r="I11" s="50">
        <f t="shared" si="3"/>
        <v>0</v>
      </c>
      <c r="J11" s="50">
        <f t="shared" si="4"/>
        <v>0</v>
      </c>
      <c r="K11" s="54">
        <f t="shared" si="5"/>
        <v>0</v>
      </c>
      <c r="L11" s="109">
        <f t="shared" si="6"/>
        <v>0</v>
      </c>
      <c r="M11" s="109">
        <f t="shared" si="7"/>
        <v>0</v>
      </c>
    </row>
    <row r="12" spans="1:13" x14ac:dyDescent="0.25">
      <c r="A12" s="45" t="s">
        <v>43</v>
      </c>
      <c r="B12" s="55"/>
      <c r="C12" s="56"/>
      <c r="D12" s="58"/>
      <c r="E12" s="50"/>
      <c r="F12" s="50">
        <f t="shared" si="0"/>
        <v>0</v>
      </c>
      <c r="G12" s="59">
        <f t="shared" si="1"/>
        <v>0</v>
      </c>
      <c r="H12" s="50">
        <f t="shared" si="2"/>
        <v>0</v>
      </c>
      <c r="I12" s="50">
        <f t="shared" si="3"/>
        <v>0</v>
      </c>
      <c r="J12" s="50">
        <f t="shared" si="4"/>
        <v>0</v>
      </c>
      <c r="K12" s="54">
        <f t="shared" si="5"/>
        <v>0</v>
      </c>
      <c r="L12" s="109">
        <f t="shared" si="6"/>
        <v>0</v>
      </c>
      <c r="M12" s="109">
        <f t="shared" si="7"/>
        <v>0</v>
      </c>
    </row>
    <row r="13" spans="1:13" x14ac:dyDescent="0.25">
      <c r="A13" s="45" t="s">
        <v>44</v>
      </c>
      <c r="B13" s="55"/>
      <c r="C13" s="56"/>
      <c r="D13" s="58"/>
      <c r="E13" s="50"/>
      <c r="F13" s="50">
        <f t="shared" si="0"/>
        <v>0</v>
      </c>
      <c r="G13" s="59">
        <f t="shared" si="1"/>
        <v>0</v>
      </c>
      <c r="H13" s="50">
        <f t="shared" si="2"/>
        <v>0</v>
      </c>
      <c r="I13" s="50">
        <f t="shared" si="3"/>
        <v>0</v>
      </c>
      <c r="J13" s="50">
        <f t="shared" si="4"/>
        <v>0</v>
      </c>
      <c r="K13" s="54">
        <f t="shared" si="5"/>
        <v>0</v>
      </c>
      <c r="L13" s="109">
        <f t="shared" si="6"/>
        <v>0</v>
      </c>
      <c r="M13" s="109">
        <f t="shared" si="7"/>
        <v>0</v>
      </c>
    </row>
    <row r="14" spans="1:13" x14ac:dyDescent="0.25">
      <c r="A14" s="60" t="s">
        <v>45</v>
      </c>
      <c r="B14" s="61"/>
      <c r="C14" s="61"/>
      <c r="D14" s="62"/>
      <c r="E14" s="50">
        <f t="shared" ref="E14:M14" si="8">SUM(E7:E13)</f>
        <v>1000</v>
      </c>
      <c r="F14" s="50">
        <f t="shared" si="8"/>
        <v>152.54237288135596</v>
      </c>
      <c r="G14" s="50">
        <f t="shared" si="8"/>
        <v>847.45762711864404</v>
      </c>
      <c r="H14" s="50">
        <f t="shared" si="8"/>
        <v>50.847457627118644</v>
      </c>
      <c r="I14" s="50">
        <f t="shared" si="8"/>
        <v>122.88135593220338</v>
      </c>
      <c r="J14" s="50">
        <f t="shared" si="8"/>
        <v>42.372881355932208</v>
      </c>
      <c r="K14" s="50">
        <f t="shared" si="8"/>
        <v>16.949152542372882</v>
      </c>
      <c r="L14" s="109">
        <f t="shared" si="8"/>
        <v>93.220338983050851</v>
      </c>
      <c r="M14" s="109">
        <f t="shared" si="8"/>
        <v>521.18644067796606</v>
      </c>
    </row>
    <row r="15" spans="1:13" x14ac:dyDescent="0.25">
      <c r="A15" s="63" t="s">
        <v>46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s="71" customFormat="1" x14ac:dyDescent="0.25">
      <c r="A16" s="64" t="s">
        <v>47</v>
      </c>
      <c r="B16" s="65" t="s">
        <v>48</v>
      </c>
      <c r="C16" s="63"/>
      <c r="D16" s="66"/>
      <c r="E16" s="65" t="s">
        <v>49</v>
      </c>
      <c r="F16" s="66"/>
      <c r="G16" s="65" t="s">
        <v>50</v>
      </c>
      <c r="H16" s="63"/>
      <c r="I16" s="63"/>
      <c r="J16" s="66"/>
      <c r="K16" s="70" t="s">
        <v>51</v>
      </c>
      <c r="L16" s="65" t="s">
        <v>52</v>
      </c>
      <c r="M16" s="66"/>
    </row>
    <row r="17" spans="1:13" x14ac:dyDescent="0.25">
      <c r="A17" s="72">
        <v>1</v>
      </c>
      <c r="B17" s="82" t="s">
        <v>53</v>
      </c>
      <c r="C17" s="83"/>
      <c r="D17" s="84"/>
      <c r="E17" s="82"/>
      <c r="F17" s="84"/>
      <c r="G17" s="15"/>
      <c r="H17" s="16"/>
      <c r="I17" s="16"/>
      <c r="J17" s="17"/>
      <c r="K17" s="73">
        <v>1</v>
      </c>
      <c r="L17" s="74">
        <f>M14*K17</f>
        <v>521.18644067796606</v>
      </c>
      <c r="M17" s="75"/>
    </row>
    <row r="18" spans="1:13" x14ac:dyDescent="0.25">
      <c r="A18" s="72">
        <v>2</v>
      </c>
      <c r="B18" s="82"/>
      <c r="C18" s="83"/>
      <c r="D18" s="84"/>
      <c r="E18" s="82"/>
      <c r="F18" s="84"/>
      <c r="G18" s="15"/>
      <c r="H18" s="16"/>
      <c r="I18" s="16"/>
      <c r="J18" s="17"/>
      <c r="K18" s="73">
        <v>0</v>
      </c>
      <c r="L18" s="74">
        <f>M14*K18</f>
        <v>0</v>
      </c>
      <c r="M18" s="75"/>
    </row>
    <row r="19" spans="1:13" x14ac:dyDescent="0.25">
      <c r="A19" s="72">
        <v>3</v>
      </c>
      <c r="B19" s="82"/>
      <c r="C19" s="83"/>
      <c r="D19" s="84"/>
      <c r="E19" s="82"/>
      <c r="F19" s="84"/>
      <c r="G19" s="15"/>
      <c r="H19" s="16"/>
      <c r="I19" s="16"/>
      <c r="J19" s="17"/>
      <c r="K19" s="73">
        <v>0</v>
      </c>
      <c r="L19" s="74">
        <f>M14*K19</f>
        <v>0</v>
      </c>
      <c r="M19" s="75"/>
    </row>
    <row r="20" spans="1:13" x14ac:dyDescent="0.25">
      <c r="A20" s="72">
        <v>4</v>
      </c>
      <c r="B20" s="82"/>
      <c r="C20" s="83"/>
      <c r="D20" s="84"/>
      <c r="E20" s="82"/>
      <c r="F20" s="84"/>
      <c r="G20" s="15"/>
      <c r="H20" s="16"/>
      <c r="I20" s="16"/>
      <c r="J20" s="17"/>
      <c r="K20" s="73">
        <v>0</v>
      </c>
      <c r="L20" s="74">
        <f>M14*K20</f>
        <v>0</v>
      </c>
      <c r="M20" s="75"/>
    </row>
    <row r="21" spans="1:13" x14ac:dyDescent="0.25">
      <c r="A21" s="72">
        <v>5</v>
      </c>
      <c r="B21" s="82"/>
      <c r="C21" s="83"/>
      <c r="D21" s="84"/>
      <c r="E21" s="82"/>
      <c r="F21" s="84"/>
      <c r="G21" s="82"/>
      <c r="H21" s="83"/>
      <c r="I21" s="83"/>
      <c r="J21" s="103"/>
      <c r="K21" s="73">
        <v>0</v>
      </c>
      <c r="L21" s="74">
        <f>M14*K21</f>
        <v>0</v>
      </c>
      <c r="M21" s="75"/>
    </row>
    <row r="22" spans="1:13" x14ac:dyDescent="0.25">
      <c r="A22" s="72">
        <v>6</v>
      </c>
      <c r="B22" s="82"/>
      <c r="C22" s="83"/>
      <c r="D22" s="84"/>
      <c r="E22" s="82"/>
      <c r="F22" s="84"/>
      <c r="G22" s="82"/>
      <c r="H22" s="83"/>
      <c r="I22" s="83"/>
      <c r="J22" s="103"/>
      <c r="K22" s="73">
        <v>0</v>
      </c>
      <c r="L22" s="74">
        <f>M14*K22</f>
        <v>0</v>
      </c>
      <c r="M22" s="75"/>
    </row>
    <row r="23" spans="1:13" x14ac:dyDescent="0.25">
      <c r="A23" s="72">
        <v>7</v>
      </c>
      <c r="B23" s="82"/>
      <c r="C23" s="83"/>
      <c r="D23" s="84"/>
      <c r="E23" s="82"/>
      <c r="F23" s="84"/>
      <c r="G23" s="82"/>
      <c r="H23" s="83"/>
      <c r="I23" s="83"/>
      <c r="J23" s="103"/>
      <c r="K23" s="73">
        <v>0</v>
      </c>
      <c r="L23" s="74">
        <f t="shared" ref="L23:L29" si="9">M19*K22</f>
        <v>0</v>
      </c>
      <c r="M23" s="75"/>
    </row>
    <row r="24" spans="1:13" x14ac:dyDescent="0.25">
      <c r="A24" s="72">
        <v>8</v>
      </c>
      <c r="B24" s="82"/>
      <c r="C24" s="83"/>
      <c r="D24" s="84"/>
      <c r="E24" s="82"/>
      <c r="F24" s="84"/>
      <c r="G24" s="82"/>
      <c r="H24" s="83"/>
      <c r="I24" s="83"/>
      <c r="J24" s="103"/>
      <c r="K24" s="73">
        <v>0</v>
      </c>
      <c r="L24" s="74">
        <f t="shared" si="9"/>
        <v>0</v>
      </c>
      <c r="M24" s="75"/>
    </row>
    <row r="25" spans="1:13" x14ac:dyDescent="0.25">
      <c r="A25" s="72">
        <v>9</v>
      </c>
      <c r="B25" s="82"/>
      <c r="C25" s="83"/>
      <c r="D25" s="84"/>
      <c r="E25" s="82"/>
      <c r="F25" s="84"/>
      <c r="G25" s="82"/>
      <c r="H25" s="83"/>
      <c r="I25" s="83"/>
      <c r="J25" s="103"/>
      <c r="K25" s="73">
        <v>0</v>
      </c>
      <c r="L25" s="74">
        <f t="shared" si="9"/>
        <v>0</v>
      </c>
      <c r="M25" s="75"/>
    </row>
    <row r="26" spans="1:13" x14ac:dyDescent="0.25">
      <c r="A26" s="72">
        <v>10</v>
      </c>
      <c r="B26" s="82"/>
      <c r="C26" s="83"/>
      <c r="D26" s="84"/>
      <c r="E26" s="82"/>
      <c r="F26" s="84"/>
      <c r="G26" s="82"/>
      <c r="H26" s="83"/>
      <c r="I26" s="83"/>
      <c r="J26" s="103"/>
      <c r="K26" s="73">
        <v>0</v>
      </c>
      <c r="L26" s="74">
        <f t="shared" si="9"/>
        <v>0</v>
      </c>
      <c r="M26" s="75"/>
    </row>
    <row r="27" spans="1:13" x14ac:dyDescent="0.25">
      <c r="A27" s="72">
        <v>11</v>
      </c>
      <c r="B27" s="82"/>
      <c r="C27" s="83"/>
      <c r="D27" s="84"/>
      <c r="E27" s="82"/>
      <c r="F27" s="84"/>
      <c r="G27" s="82"/>
      <c r="H27" s="83"/>
      <c r="I27" s="83"/>
      <c r="J27" s="103"/>
      <c r="K27" s="73">
        <v>0</v>
      </c>
      <c r="L27" s="74">
        <f t="shared" si="9"/>
        <v>0</v>
      </c>
      <c r="M27" s="75"/>
    </row>
    <row r="28" spans="1:13" x14ac:dyDescent="0.25">
      <c r="A28" s="72">
        <v>12</v>
      </c>
      <c r="B28" s="82"/>
      <c r="C28" s="83"/>
      <c r="D28" s="84"/>
      <c r="E28" s="82"/>
      <c r="F28" s="84"/>
      <c r="G28" s="82"/>
      <c r="H28" s="83"/>
      <c r="I28" s="83"/>
      <c r="J28" s="103"/>
      <c r="K28" s="73">
        <v>0</v>
      </c>
      <c r="L28" s="74">
        <f t="shared" si="9"/>
        <v>0</v>
      </c>
      <c r="M28" s="75"/>
    </row>
    <row r="29" spans="1:13" x14ac:dyDescent="0.25">
      <c r="A29" s="72">
        <v>13</v>
      </c>
      <c r="B29" s="82"/>
      <c r="C29" s="83"/>
      <c r="D29" s="84"/>
      <c r="E29" s="82"/>
      <c r="F29" s="84"/>
      <c r="G29" s="82"/>
      <c r="H29" s="83"/>
      <c r="I29" s="83"/>
      <c r="J29" s="103"/>
      <c r="K29" s="73">
        <v>0</v>
      </c>
      <c r="L29" s="74">
        <f t="shared" si="9"/>
        <v>0</v>
      </c>
      <c r="M29" s="75"/>
    </row>
    <row r="30" spans="1:13" x14ac:dyDescent="0.25">
      <c r="A30" s="72">
        <v>14</v>
      </c>
      <c r="B30" s="82"/>
      <c r="C30" s="83"/>
      <c r="D30" s="84"/>
      <c r="E30" s="82"/>
      <c r="F30" s="84"/>
      <c r="G30" s="15" t="s">
        <v>45</v>
      </c>
      <c r="H30" s="16"/>
      <c r="I30" s="16"/>
      <c r="J30" s="17"/>
      <c r="K30" s="73">
        <f>SUM(K17:K29)</f>
        <v>1</v>
      </c>
      <c r="L30" s="74">
        <f>SUM(L17:L29)</f>
        <v>521.18644067796606</v>
      </c>
      <c r="M30" s="75"/>
    </row>
    <row r="32" spans="1:13" x14ac:dyDescent="0.25">
      <c r="A32" s="95" t="s">
        <v>74</v>
      </c>
      <c r="B32" s="95"/>
      <c r="C32" s="95"/>
      <c r="D32" s="95"/>
      <c r="E32" s="97" t="s">
        <v>53</v>
      </c>
      <c r="F32" s="97"/>
      <c r="G32" s="97"/>
      <c r="H32" s="97"/>
      <c r="J32" s="19" t="s">
        <v>54</v>
      </c>
      <c r="K32" s="19"/>
    </row>
    <row r="33" spans="1:13" x14ac:dyDescent="0.25">
      <c r="A33" s="96"/>
      <c r="B33" s="96"/>
      <c r="C33" s="96"/>
      <c r="D33" s="96"/>
    </row>
    <row r="34" spans="1:13" x14ac:dyDescent="0.25">
      <c r="A34" s="95" t="s">
        <v>75</v>
      </c>
      <c r="B34" s="95"/>
      <c r="C34" s="95"/>
      <c r="D34" s="95"/>
      <c r="E34" s="89" t="s">
        <v>72</v>
      </c>
      <c r="F34" s="89"/>
      <c r="G34" s="89"/>
      <c r="H34" s="89"/>
      <c r="J34" s="18" t="s">
        <v>55</v>
      </c>
      <c r="K34" s="110" t="s">
        <v>66</v>
      </c>
      <c r="L34" s="110"/>
      <c r="M34" s="110"/>
    </row>
    <row r="35" spans="1:13" x14ac:dyDescent="0.25">
      <c r="A35" s="91"/>
      <c r="B35" s="91"/>
      <c r="C35" s="91"/>
      <c r="D35" s="91"/>
    </row>
    <row r="36" spans="1:13" x14ac:dyDescent="0.25">
      <c r="A36" s="92"/>
      <c r="B36" s="92"/>
      <c r="C36" s="92"/>
      <c r="D36" s="92"/>
      <c r="J36" s="18" t="s">
        <v>3</v>
      </c>
    </row>
    <row r="37" spans="1:13" x14ac:dyDescent="0.25">
      <c r="A37" s="92"/>
      <c r="B37" s="92"/>
      <c r="C37" s="92"/>
      <c r="D37" s="92"/>
      <c r="K37" s="112"/>
      <c r="L37" s="113"/>
    </row>
    <row r="38" spans="1:13" x14ac:dyDescent="0.25">
      <c r="A38" s="92" t="s">
        <v>62</v>
      </c>
      <c r="B38" s="111"/>
      <c r="C38" s="111"/>
      <c r="D38" s="111"/>
      <c r="E38" s="111"/>
      <c r="F38" s="111"/>
      <c r="G38" s="111"/>
      <c r="J38" s="18" t="s">
        <v>4</v>
      </c>
      <c r="K38" s="114" t="s">
        <v>65</v>
      </c>
    </row>
  </sheetData>
  <mergeCells count="37">
    <mergeCell ref="G17:J17"/>
    <mergeCell ref="G18:J18"/>
    <mergeCell ref="G19:J19"/>
    <mergeCell ref="G20:J20"/>
    <mergeCell ref="A34:D34"/>
    <mergeCell ref="E34:H34"/>
    <mergeCell ref="A32:D32"/>
    <mergeCell ref="B5:C5"/>
    <mergeCell ref="A1:M1"/>
    <mergeCell ref="A2:M2"/>
    <mergeCell ref="A3:D3"/>
    <mergeCell ref="B4:C4"/>
    <mergeCell ref="L4:M4"/>
    <mergeCell ref="A14:D14"/>
    <mergeCell ref="A15:M15"/>
    <mergeCell ref="B16:D16"/>
    <mergeCell ref="E16:F16"/>
    <mergeCell ref="G16:J16"/>
    <mergeCell ref="L16:M16"/>
    <mergeCell ref="L27:M27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K34:M34"/>
    <mergeCell ref="L28:M28"/>
    <mergeCell ref="L29:M29"/>
    <mergeCell ref="G30:J30"/>
    <mergeCell ref="L30:M30"/>
    <mergeCell ref="E32:H32"/>
    <mergeCell ref="J32:K32"/>
  </mergeCells>
  <pageMargins left="0.7" right="0.7" top="0.75" bottom="0.75" header="0.3" footer="0.3"/>
  <pageSetup paperSize="9" scale="5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4" zoomScaleNormal="100" workbookViewId="0">
      <selection activeCell="I41" sqref="I41"/>
    </sheetView>
  </sheetViews>
  <sheetFormatPr defaultRowHeight="15.75" x14ac:dyDescent="0.25"/>
  <cols>
    <col min="1" max="1" width="9.140625" style="18"/>
    <col min="2" max="2" width="13.42578125" style="18" customWidth="1"/>
    <col min="3" max="3" width="17.140625" style="18" customWidth="1"/>
    <col min="4" max="4" width="40.85546875" style="18" customWidth="1"/>
    <col min="5" max="5" width="20.28515625" style="18" customWidth="1"/>
    <col min="6" max="6" width="15.85546875" style="18" customWidth="1"/>
    <col min="7" max="7" width="17.7109375" style="18" customWidth="1"/>
    <col min="8" max="8" width="16.5703125" style="18" customWidth="1"/>
    <col min="9" max="9" width="15" style="18" customWidth="1"/>
    <col min="10" max="10" width="14.85546875" style="18" customWidth="1"/>
    <col min="11" max="11" width="18.140625" style="18" customWidth="1"/>
    <col min="12" max="12" width="17.85546875" style="18" customWidth="1"/>
    <col min="13" max="13" width="17" style="18" customWidth="1"/>
    <col min="14" max="14" width="14" style="18" customWidth="1"/>
    <col min="15" max="16384" width="9.140625" style="18"/>
  </cols>
  <sheetData>
    <row r="1" spans="1:13" x14ac:dyDescent="0.25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4"/>
      <c r="B3" s="24"/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26" t="s">
        <v>14</v>
      </c>
      <c r="B4" s="27" t="s">
        <v>15</v>
      </c>
      <c r="C4" s="28"/>
      <c r="D4" s="29" t="s">
        <v>16</v>
      </c>
      <c r="E4" s="26" t="s">
        <v>17</v>
      </c>
      <c r="F4" s="26" t="s">
        <v>18</v>
      </c>
      <c r="G4" s="26" t="s">
        <v>19</v>
      </c>
      <c r="H4" s="26" t="s">
        <v>20</v>
      </c>
      <c r="I4" s="26" t="s">
        <v>21</v>
      </c>
      <c r="J4" s="26" t="s">
        <v>22</v>
      </c>
      <c r="K4" s="26" t="s">
        <v>23</v>
      </c>
      <c r="L4" s="30" t="s">
        <v>24</v>
      </c>
      <c r="M4" s="31"/>
    </row>
    <row r="5" spans="1:13" x14ac:dyDescent="0.25">
      <c r="A5" s="32" t="s">
        <v>25</v>
      </c>
      <c r="B5" s="33" t="s">
        <v>26</v>
      </c>
      <c r="C5" s="34"/>
      <c r="D5" s="35" t="s">
        <v>27</v>
      </c>
      <c r="E5" s="32" t="s">
        <v>28</v>
      </c>
      <c r="F5" s="32" t="s">
        <v>29</v>
      </c>
      <c r="G5" s="32" t="s">
        <v>30</v>
      </c>
      <c r="H5" s="36" t="s">
        <v>31</v>
      </c>
      <c r="I5" s="36"/>
      <c r="J5" s="36" t="s">
        <v>32</v>
      </c>
      <c r="K5" s="36" t="s">
        <v>33</v>
      </c>
      <c r="L5" s="37" t="s">
        <v>34</v>
      </c>
      <c r="M5" s="32" t="s">
        <v>35</v>
      </c>
    </row>
    <row r="6" spans="1:13" x14ac:dyDescent="0.25">
      <c r="A6" s="38"/>
      <c r="B6" s="38" t="s">
        <v>36</v>
      </c>
      <c r="C6" s="38" t="s">
        <v>37</v>
      </c>
      <c r="D6" s="39"/>
      <c r="E6" s="38"/>
      <c r="F6" s="40">
        <v>1.18</v>
      </c>
      <c r="G6" s="38"/>
      <c r="H6" s="41">
        <v>0.06</v>
      </c>
      <c r="I6" s="42">
        <v>0.09</v>
      </c>
      <c r="J6" s="42">
        <v>0.04</v>
      </c>
      <c r="K6" s="42">
        <v>0.02</v>
      </c>
      <c r="L6" s="43">
        <v>0</v>
      </c>
      <c r="M6" s="44">
        <v>0.79</v>
      </c>
    </row>
    <row r="7" spans="1:13" x14ac:dyDescent="0.25">
      <c r="A7" s="45" t="s">
        <v>38</v>
      </c>
      <c r="B7" s="46" t="s">
        <v>65</v>
      </c>
      <c r="C7" s="47" t="s">
        <v>65</v>
      </c>
      <c r="D7" s="48" t="s">
        <v>65</v>
      </c>
      <c r="E7" s="49">
        <v>1000</v>
      </c>
      <c r="F7" s="50">
        <f t="shared" ref="F7:F13" si="0">E7/1.18*18/100</f>
        <v>152.54237288135596</v>
      </c>
      <c r="G7" s="51">
        <f>E7-F7</f>
        <v>847.45762711864404</v>
      </c>
      <c r="H7" s="52">
        <f>G7*6/100</f>
        <v>50.847457627118636</v>
      </c>
      <c r="I7" s="52">
        <f t="shared" ref="I7:I13" si="1">G7*$I$6</f>
        <v>76.271186440677965</v>
      </c>
      <c r="J7" s="52">
        <f>G7*$J$6</f>
        <v>33.898305084745765</v>
      </c>
      <c r="K7" s="53">
        <f>G7*$K$6</f>
        <v>16.949152542372882</v>
      </c>
      <c r="L7" s="54">
        <f>G7*$L$6</f>
        <v>0</v>
      </c>
      <c r="M7" s="54">
        <f t="shared" ref="M7:M13" si="2">G7*$M$6</f>
        <v>669.49152542372883</v>
      </c>
    </row>
    <row r="8" spans="1:13" x14ac:dyDescent="0.25">
      <c r="A8" s="45" t="s">
        <v>39</v>
      </c>
      <c r="B8" s="55"/>
      <c r="C8" s="56"/>
      <c r="D8" s="57"/>
      <c r="E8" s="52"/>
      <c r="F8" s="50">
        <f t="shared" si="0"/>
        <v>0</v>
      </c>
      <c r="G8" s="51">
        <f t="shared" ref="G8:G13" si="3">E8-F8</f>
        <v>0</v>
      </c>
      <c r="H8" s="50">
        <f>G8*6/100</f>
        <v>0</v>
      </c>
      <c r="I8" s="50">
        <f t="shared" si="1"/>
        <v>0</v>
      </c>
      <c r="J8" s="50">
        <f t="shared" ref="J8:J13" si="4">G8*$J$6</f>
        <v>0</v>
      </c>
      <c r="K8" s="54">
        <f t="shared" ref="K8:K13" si="5">G8*$K$6</f>
        <v>0</v>
      </c>
      <c r="L8" s="54">
        <f t="shared" ref="L8:L13" si="6">G8*$L$6</f>
        <v>0</v>
      </c>
      <c r="M8" s="54">
        <f t="shared" si="2"/>
        <v>0</v>
      </c>
    </row>
    <row r="9" spans="1:13" x14ac:dyDescent="0.25">
      <c r="A9" s="45" t="s">
        <v>40</v>
      </c>
      <c r="B9" s="55"/>
      <c r="C9" s="56"/>
      <c r="D9" s="58"/>
      <c r="E9" s="50"/>
      <c r="F9" s="50">
        <f>E9/1.18*18/100</f>
        <v>0</v>
      </c>
      <c r="G9" s="59">
        <f t="shared" si="3"/>
        <v>0</v>
      </c>
      <c r="H9" s="50">
        <f t="shared" ref="H9:H13" si="7">G9*8/100</f>
        <v>0</v>
      </c>
      <c r="I9" s="50">
        <f t="shared" si="1"/>
        <v>0</v>
      </c>
      <c r="J9" s="50">
        <f t="shared" si="4"/>
        <v>0</v>
      </c>
      <c r="K9" s="54">
        <f t="shared" si="5"/>
        <v>0</v>
      </c>
      <c r="L9" s="54">
        <f t="shared" si="6"/>
        <v>0</v>
      </c>
      <c r="M9" s="54">
        <f t="shared" si="2"/>
        <v>0</v>
      </c>
    </row>
    <row r="10" spans="1:13" x14ac:dyDescent="0.25">
      <c r="A10" s="45" t="s">
        <v>41</v>
      </c>
      <c r="B10" s="55"/>
      <c r="C10" s="56"/>
      <c r="D10" s="58"/>
      <c r="E10" s="50"/>
      <c r="F10" s="50">
        <f t="shared" si="0"/>
        <v>0</v>
      </c>
      <c r="G10" s="59">
        <f t="shared" si="3"/>
        <v>0</v>
      </c>
      <c r="H10" s="50">
        <f t="shared" si="7"/>
        <v>0</v>
      </c>
      <c r="I10" s="50">
        <f t="shared" si="1"/>
        <v>0</v>
      </c>
      <c r="J10" s="50">
        <f t="shared" si="4"/>
        <v>0</v>
      </c>
      <c r="K10" s="54">
        <f t="shared" si="5"/>
        <v>0</v>
      </c>
      <c r="L10" s="54">
        <f t="shared" si="6"/>
        <v>0</v>
      </c>
      <c r="M10" s="54">
        <f t="shared" si="2"/>
        <v>0</v>
      </c>
    </row>
    <row r="11" spans="1:13" x14ac:dyDescent="0.25">
      <c r="A11" s="45" t="s">
        <v>42</v>
      </c>
      <c r="B11" s="55"/>
      <c r="C11" s="56"/>
      <c r="D11" s="58"/>
      <c r="E11" s="50"/>
      <c r="F11" s="50">
        <f t="shared" si="0"/>
        <v>0</v>
      </c>
      <c r="G11" s="59">
        <f t="shared" si="3"/>
        <v>0</v>
      </c>
      <c r="H11" s="50">
        <f t="shared" si="7"/>
        <v>0</v>
      </c>
      <c r="I11" s="50">
        <f t="shared" si="1"/>
        <v>0</v>
      </c>
      <c r="J11" s="50">
        <f t="shared" si="4"/>
        <v>0</v>
      </c>
      <c r="K11" s="54">
        <f t="shared" si="5"/>
        <v>0</v>
      </c>
      <c r="L11" s="54">
        <f t="shared" si="6"/>
        <v>0</v>
      </c>
      <c r="M11" s="54">
        <f t="shared" si="2"/>
        <v>0</v>
      </c>
    </row>
    <row r="12" spans="1:13" x14ac:dyDescent="0.25">
      <c r="A12" s="45" t="s">
        <v>43</v>
      </c>
      <c r="B12" s="55"/>
      <c r="C12" s="56"/>
      <c r="D12" s="58"/>
      <c r="E12" s="50"/>
      <c r="F12" s="50">
        <f t="shared" si="0"/>
        <v>0</v>
      </c>
      <c r="G12" s="59">
        <f>E12-F12</f>
        <v>0</v>
      </c>
      <c r="H12" s="50">
        <f t="shared" si="7"/>
        <v>0</v>
      </c>
      <c r="I12" s="50">
        <f t="shared" si="1"/>
        <v>0</v>
      </c>
      <c r="J12" s="50">
        <f t="shared" si="4"/>
        <v>0</v>
      </c>
      <c r="K12" s="54">
        <f t="shared" si="5"/>
        <v>0</v>
      </c>
      <c r="L12" s="54">
        <f t="shared" si="6"/>
        <v>0</v>
      </c>
      <c r="M12" s="54">
        <f t="shared" si="2"/>
        <v>0</v>
      </c>
    </row>
    <row r="13" spans="1:13" x14ac:dyDescent="0.25">
      <c r="A13" s="45" t="s">
        <v>44</v>
      </c>
      <c r="B13" s="55"/>
      <c r="C13" s="56"/>
      <c r="D13" s="58"/>
      <c r="E13" s="50"/>
      <c r="F13" s="50">
        <f t="shared" si="0"/>
        <v>0</v>
      </c>
      <c r="G13" s="59">
        <f t="shared" si="3"/>
        <v>0</v>
      </c>
      <c r="H13" s="50">
        <f t="shared" si="7"/>
        <v>0</v>
      </c>
      <c r="I13" s="50">
        <f t="shared" si="1"/>
        <v>0</v>
      </c>
      <c r="J13" s="50">
        <f t="shared" si="4"/>
        <v>0</v>
      </c>
      <c r="K13" s="54">
        <f t="shared" si="5"/>
        <v>0</v>
      </c>
      <c r="L13" s="54">
        <f t="shared" si="6"/>
        <v>0</v>
      </c>
      <c r="M13" s="54">
        <f t="shared" si="2"/>
        <v>0</v>
      </c>
    </row>
    <row r="14" spans="1:13" x14ac:dyDescent="0.25">
      <c r="A14" s="60" t="s">
        <v>45</v>
      </c>
      <c r="B14" s="61"/>
      <c r="C14" s="61"/>
      <c r="D14" s="62"/>
      <c r="E14" s="50">
        <f t="shared" ref="E14:M14" si="8">SUM(E7:E13)</f>
        <v>1000</v>
      </c>
      <c r="F14" s="50">
        <f t="shared" si="8"/>
        <v>152.54237288135596</v>
      </c>
      <c r="G14" s="50">
        <f t="shared" si="8"/>
        <v>847.45762711864404</v>
      </c>
      <c r="H14" s="50">
        <f t="shared" si="8"/>
        <v>50.847457627118636</v>
      </c>
      <c r="I14" s="50">
        <f t="shared" si="8"/>
        <v>76.271186440677965</v>
      </c>
      <c r="J14" s="50">
        <f t="shared" si="8"/>
        <v>33.898305084745765</v>
      </c>
      <c r="K14" s="50">
        <f t="shared" si="8"/>
        <v>16.949152542372882</v>
      </c>
      <c r="L14" s="54">
        <f t="shared" si="8"/>
        <v>0</v>
      </c>
      <c r="M14" s="54">
        <f t="shared" si="8"/>
        <v>669.49152542372883</v>
      </c>
    </row>
    <row r="15" spans="1:13" x14ac:dyDescent="0.25">
      <c r="A15" s="63" t="s">
        <v>46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s="71" customFormat="1" x14ac:dyDescent="0.25">
      <c r="A16" s="64" t="s">
        <v>47</v>
      </c>
      <c r="B16" s="65" t="s">
        <v>48</v>
      </c>
      <c r="C16" s="63"/>
      <c r="D16" s="66"/>
      <c r="E16" s="65" t="s">
        <v>49</v>
      </c>
      <c r="F16" s="66"/>
      <c r="G16" s="67" t="s">
        <v>50</v>
      </c>
      <c r="H16" s="68"/>
      <c r="I16" s="68"/>
      <c r="J16" s="69" t="s">
        <v>57</v>
      </c>
      <c r="K16" s="70" t="s">
        <v>51</v>
      </c>
      <c r="L16" s="65" t="s">
        <v>52</v>
      </c>
      <c r="M16" s="66"/>
    </row>
    <row r="17" spans="1:13" x14ac:dyDescent="0.25">
      <c r="A17" s="72">
        <v>1</v>
      </c>
      <c r="B17" s="15" t="s">
        <v>58</v>
      </c>
      <c r="C17" s="16"/>
      <c r="D17" s="17"/>
      <c r="E17" s="13" t="s">
        <v>61</v>
      </c>
      <c r="F17" s="14"/>
      <c r="G17" s="14" t="s">
        <v>65</v>
      </c>
      <c r="H17" s="14"/>
      <c r="I17" s="98">
        <v>0</v>
      </c>
      <c r="J17" s="99">
        <f>L14*I17</f>
        <v>0</v>
      </c>
      <c r="K17" s="73">
        <v>1</v>
      </c>
      <c r="L17" s="74">
        <f>M14*K17</f>
        <v>669.49152542372883</v>
      </c>
      <c r="M17" s="75"/>
    </row>
    <row r="18" spans="1:13" x14ac:dyDescent="0.25">
      <c r="A18" s="72">
        <v>2</v>
      </c>
      <c r="B18" s="76"/>
      <c r="C18" s="77"/>
      <c r="D18" s="78"/>
      <c r="E18" s="13" t="s">
        <v>61</v>
      </c>
      <c r="F18" s="14"/>
      <c r="G18" s="14" t="s">
        <v>65</v>
      </c>
      <c r="H18" s="14"/>
      <c r="I18" s="100">
        <v>0</v>
      </c>
      <c r="J18" s="101"/>
      <c r="K18" s="73">
        <v>0</v>
      </c>
      <c r="L18" s="74">
        <f>M14*K18</f>
        <v>0</v>
      </c>
      <c r="M18" s="75"/>
    </row>
    <row r="19" spans="1:13" x14ac:dyDescent="0.25">
      <c r="A19" s="72">
        <v>3</v>
      </c>
      <c r="B19" s="79"/>
      <c r="C19" s="80"/>
      <c r="D19" s="81"/>
      <c r="E19" s="15" t="s">
        <v>64</v>
      </c>
      <c r="F19" s="16"/>
      <c r="G19" s="14" t="s">
        <v>65</v>
      </c>
      <c r="H19" s="14"/>
      <c r="I19" s="100">
        <v>0</v>
      </c>
      <c r="J19" s="101"/>
      <c r="K19" s="73">
        <v>0</v>
      </c>
      <c r="L19" s="74">
        <f>M14*K19</f>
        <v>0</v>
      </c>
      <c r="M19" s="75"/>
    </row>
    <row r="20" spans="1:13" x14ac:dyDescent="0.25">
      <c r="A20" s="72">
        <v>4</v>
      </c>
      <c r="B20" s="82"/>
      <c r="C20" s="83"/>
      <c r="D20" s="84"/>
      <c r="E20" s="15" t="s">
        <v>73</v>
      </c>
      <c r="F20" s="17"/>
      <c r="G20" s="14" t="s">
        <v>65</v>
      </c>
      <c r="H20" s="14"/>
      <c r="I20" s="100">
        <v>0</v>
      </c>
      <c r="J20" s="99"/>
      <c r="K20" s="73">
        <v>0</v>
      </c>
      <c r="L20" s="74">
        <f>M14*K20</f>
        <v>0</v>
      </c>
      <c r="M20" s="75"/>
    </row>
    <row r="21" spans="1:13" x14ac:dyDescent="0.25">
      <c r="A21" s="72">
        <v>5</v>
      </c>
      <c r="B21" s="82"/>
      <c r="C21" s="83"/>
      <c r="D21" s="84"/>
      <c r="E21" s="82"/>
      <c r="F21" s="84"/>
      <c r="G21" s="82"/>
      <c r="H21" s="83"/>
      <c r="I21" s="100">
        <v>0</v>
      </c>
      <c r="J21" s="99"/>
      <c r="K21" s="73">
        <v>0</v>
      </c>
      <c r="L21" s="74">
        <f>M14*K21</f>
        <v>0</v>
      </c>
      <c r="M21" s="75"/>
    </row>
    <row r="22" spans="1:13" x14ac:dyDescent="0.25">
      <c r="A22" s="72">
        <v>6</v>
      </c>
      <c r="B22" s="82"/>
      <c r="C22" s="83"/>
      <c r="D22" s="84"/>
      <c r="E22" s="82"/>
      <c r="F22" s="84"/>
      <c r="G22" s="82"/>
      <c r="H22" s="83"/>
      <c r="I22" s="100">
        <v>0</v>
      </c>
      <c r="J22" s="99"/>
      <c r="K22" s="73">
        <v>0</v>
      </c>
      <c r="L22" s="74">
        <f>M14*K22</f>
        <v>0</v>
      </c>
      <c r="M22" s="75"/>
    </row>
    <row r="23" spans="1:13" x14ac:dyDescent="0.25">
      <c r="A23" s="72">
        <v>7</v>
      </c>
      <c r="B23" s="82"/>
      <c r="C23" s="83"/>
      <c r="D23" s="84"/>
      <c r="E23" s="82"/>
      <c r="F23" s="84"/>
      <c r="G23" s="82"/>
      <c r="H23" s="83"/>
      <c r="I23" s="100">
        <v>0</v>
      </c>
      <c r="J23" s="99"/>
      <c r="K23" s="73">
        <v>0</v>
      </c>
      <c r="L23" s="74">
        <f t="shared" ref="L23:L29" si="9">M19*K22</f>
        <v>0</v>
      </c>
      <c r="M23" s="75"/>
    </row>
    <row r="24" spans="1:13" x14ac:dyDescent="0.25">
      <c r="A24" s="72">
        <v>8</v>
      </c>
      <c r="B24" s="82"/>
      <c r="C24" s="83"/>
      <c r="D24" s="84"/>
      <c r="E24" s="82"/>
      <c r="F24" s="84"/>
      <c r="G24" s="82"/>
      <c r="H24" s="83"/>
      <c r="I24" s="100">
        <v>0</v>
      </c>
      <c r="J24" s="99"/>
      <c r="K24" s="73">
        <v>0</v>
      </c>
      <c r="L24" s="74">
        <f t="shared" si="9"/>
        <v>0</v>
      </c>
      <c r="M24" s="75"/>
    </row>
    <row r="25" spans="1:13" x14ac:dyDescent="0.25">
      <c r="A25" s="72">
        <v>9</v>
      </c>
      <c r="B25" s="82"/>
      <c r="C25" s="83"/>
      <c r="D25" s="84"/>
      <c r="E25" s="82" t="s">
        <v>59</v>
      </c>
      <c r="F25" s="84"/>
      <c r="G25" s="82"/>
      <c r="H25" s="83"/>
      <c r="I25" s="100">
        <v>0</v>
      </c>
      <c r="J25" s="99"/>
      <c r="K25" s="73">
        <v>0</v>
      </c>
      <c r="L25" s="74">
        <f t="shared" si="9"/>
        <v>0</v>
      </c>
      <c r="M25" s="75"/>
    </row>
    <row r="26" spans="1:13" x14ac:dyDescent="0.25">
      <c r="A26" s="72">
        <v>10</v>
      </c>
      <c r="B26" s="82"/>
      <c r="C26" s="83"/>
      <c r="D26" s="84"/>
      <c r="E26" s="82"/>
      <c r="F26" s="84"/>
      <c r="G26" s="82"/>
      <c r="H26" s="83"/>
      <c r="I26" s="100">
        <v>0</v>
      </c>
      <c r="J26" s="99"/>
      <c r="K26" s="73">
        <v>0</v>
      </c>
      <c r="L26" s="74">
        <f t="shared" si="9"/>
        <v>0</v>
      </c>
      <c r="M26" s="75"/>
    </row>
    <row r="27" spans="1:13" x14ac:dyDescent="0.25">
      <c r="A27" s="72">
        <v>11</v>
      </c>
      <c r="B27" s="82"/>
      <c r="C27" s="83"/>
      <c r="D27" s="84"/>
      <c r="E27" s="82"/>
      <c r="F27" s="84"/>
      <c r="G27" s="82"/>
      <c r="H27" s="83"/>
      <c r="I27" s="100">
        <v>0</v>
      </c>
      <c r="J27" s="99"/>
      <c r="K27" s="73">
        <v>0</v>
      </c>
      <c r="L27" s="74">
        <f t="shared" si="9"/>
        <v>0</v>
      </c>
      <c r="M27" s="75"/>
    </row>
    <row r="28" spans="1:13" x14ac:dyDescent="0.25">
      <c r="A28" s="72">
        <v>12</v>
      </c>
      <c r="B28" s="82"/>
      <c r="C28" s="83"/>
      <c r="D28" s="84"/>
      <c r="E28" s="82"/>
      <c r="F28" s="84"/>
      <c r="G28" s="82"/>
      <c r="H28" s="83"/>
      <c r="I28" s="100">
        <v>0</v>
      </c>
      <c r="J28" s="99"/>
      <c r="K28" s="73">
        <v>0</v>
      </c>
      <c r="L28" s="74">
        <f t="shared" si="9"/>
        <v>0</v>
      </c>
      <c r="M28" s="75"/>
    </row>
    <row r="29" spans="1:13" x14ac:dyDescent="0.25">
      <c r="A29" s="72">
        <v>13</v>
      </c>
      <c r="B29" s="82"/>
      <c r="C29" s="83"/>
      <c r="D29" s="84"/>
      <c r="E29" s="82"/>
      <c r="F29" s="84"/>
      <c r="G29" s="82"/>
      <c r="H29" s="83"/>
      <c r="I29" s="100">
        <v>0</v>
      </c>
      <c r="J29" s="99"/>
      <c r="K29" s="73">
        <v>0</v>
      </c>
      <c r="L29" s="74">
        <f t="shared" si="9"/>
        <v>0</v>
      </c>
      <c r="M29" s="75"/>
    </row>
    <row r="30" spans="1:13" x14ac:dyDescent="0.25">
      <c r="A30" s="72">
        <v>14</v>
      </c>
      <c r="B30" s="82"/>
      <c r="C30" s="83"/>
      <c r="D30" s="84"/>
      <c r="E30" s="82"/>
      <c r="F30" s="84"/>
      <c r="G30" s="15" t="s">
        <v>45</v>
      </c>
      <c r="H30" s="16"/>
      <c r="I30" s="16"/>
      <c r="J30" s="17"/>
      <c r="K30" s="73">
        <f>SUM(K17:K29)</f>
        <v>1</v>
      </c>
      <c r="L30" s="74">
        <f>SUM(L17:L29)</f>
        <v>669.49152542372883</v>
      </c>
      <c r="M30" s="75"/>
    </row>
    <row r="32" spans="1:13" x14ac:dyDescent="0.25">
      <c r="A32" s="95" t="s">
        <v>74</v>
      </c>
      <c r="B32" s="95"/>
      <c r="C32" s="95"/>
      <c r="D32" s="95"/>
      <c r="E32" s="97" t="s">
        <v>53</v>
      </c>
      <c r="F32" s="97"/>
      <c r="G32" s="97"/>
      <c r="H32" s="97"/>
      <c r="J32" s="19" t="s">
        <v>54</v>
      </c>
      <c r="K32" s="19"/>
    </row>
    <row r="33" spans="1:13" x14ac:dyDescent="0.25">
      <c r="A33" s="96"/>
      <c r="B33" s="96"/>
      <c r="C33" s="96"/>
      <c r="D33" s="96"/>
    </row>
    <row r="34" spans="1:13" x14ac:dyDescent="0.25">
      <c r="A34" s="95" t="s">
        <v>75</v>
      </c>
      <c r="B34" s="95"/>
      <c r="C34" s="95"/>
      <c r="D34" s="95"/>
      <c r="E34" s="89" t="s">
        <v>76</v>
      </c>
      <c r="F34" s="89"/>
      <c r="G34" s="89"/>
      <c r="H34" s="89"/>
      <c r="J34" s="18" t="s">
        <v>55</v>
      </c>
      <c r="K34" s="94" t="s">
        <v>66</v>
      </c>
      <c r="L34" s="94"/>
      <c r="M34" s="94"/>
    </row>
    <row r="35" spans="1:13" x14ac:dyDescent="0.25">
      <c r="A35" s="91"/>
      <c r="B35" s="91"/>
      <c r="C35" s="91"/>
      <c r="D35" s="91"/>
    </row>
    <row r="36" spans="1:13" x14ac:dyDescent="0.25">
      <c r="A36" s="92"/>
      <c r="B36" s="92"/>
      <c r="C36" s="92"/>
      <c r="D36" s="92"/>
      <c r="J36" s="18" t="s">
        <v>3</v>
      </c>
    </row>
    <row r="37" spans="1:13" x14ac:dyDescent="0.25">
      <c r="A37" s="92"/>
      <c r="B37" s="92"/>
      <c r="C37" s="92"/>
      <c r="D37" s="92"/>
    </row>
    <row r="38" spans="1:13" x14ac:dyDescent="0.25">
      <c r="A38" s="92"/>
      <c r="B38" s="92"/>
      <c r="C38" s="92"/>
      <c r="D38" s="92"/>
      <c r="J38" s="18" t="s">
        <v>4</v>
      </c>
      <c r="K38" s="114" t="s">
        <v>65</v>
      </c>
      <c r="L38" s="21"/>
      <c r="M38" s="21"/>
    </row>
    <row r="39" spans="1:13" x14ac:dyDescent="0.25">
      <c r="K39" s="93"/>
    </row>
    <row r="41" spans="1:13" x14ac:dyDescent="0.25">
      <c r="A41" s="85"/>
      <c r="B41" s="85"/>
      <c r="C41" s="85"/>
      <c r="D41" s="85"/>
      <c r="E41" s="86"/>
      <c r="F41" s="86"/>
      <c r="G41" s="86"/>
      <c r="H41" s="86"/>
      <c r="J41" s="19"/>
      <c r="K41" s="19"/>
    </row>
    <row r="42" spans="1:13" x14ac:dyDescent="0.25">
      <c r="A42" s="87"/>
      <c r="B42" s="87"/>
      <c r="C42" s="87"/>
      <c r="D42" s="87"/>
    </row>
    <row r="43" spans="1:13" x14ac:dyDescent="0.25">
      <c r="A43" s="88"/>
      <c r="B43" s="88"/>
      <c r="C43" s="88"/>
      <c r="D43" s="88"/>
      <c r="E43" s="89"/>
      <c r="F43" s="89"/>
      <c r="G43" s="89"/>
      <c r="H43" s="89"/>
      <c r="K43" s="90"/>
      <c r="L43" s="90"/>
      <c r="M43" s="90"/>
    </row>
    <row r="44" spans="1:13" x14ac:dyDescent="0.25">
      <c r="A44" s="91"/>
      <c r="B44" s="91"/>
      <c r="C44" s="91"/>
      <c r="D44" s="91"/>
    </row>
    <row r="45" spans="1:13" x14ac:dyDescent="0.25">
      <c r="A45" s="92"/>
      <c r="B45" s="92"/>
      <c r="C45" s="92"/>
      <c r="D45" s="92"/>
    </row>
    <row r="46" spans="1:13" x14ac:dyDescent="0.25">
      <c r="A46" s="92"/>
      <c r="B46" s="92"/>
      <c r="C46" s="92"/>
      <c r="D46" s="92"/>
    </row>
    <row r="47" spans="1:13" x14ac:dyDescent="0.25">
      <c r="A47" s="92"/>
      <c r="B47" s="92"/>
      <c r="C47" s="92"/>
      <c r="D47" s="92"/>
      <c r="K47" s="20"/>
      <c r="L47" s="21"/>
      <c r="M47" s="21"/>
    </row>
  </sheetData>
  <mergeCells count="50">
    <mergeCell ref="L47:M47"/>
    <mergeCell ref="A41:D41"/>
    <mergeCell ref="E41:H41"/>
    <mergeCell ref="J41:K41"/>
    <mergeCell ref="A43:D43"/>
    <mergeCell ref="E43:H43"/>
    <mergeCell ref="K43:M43"/>
    <mergeCell ref="B17:D17"/>
    <mergeCell ref="E17:F17"/>
    <mergeCell ref="G17:H17"/>
    <mergeCell ref="L17:M17"/>
    <mergeCell ref="A1:M1"/>
    <mergeCell ref="A2:M2"/>
    <mergeCell ref="A3:D3"/>
    <mergeCell ref="B4:C4"/>
    <mergeCell ref="L4:M4"/>
    <mergeCell ref="B5:C5"/>
    <mergeCell ref="A14:D14"/>
    <mergeCell ref="A15:M15"/>
    <mergeCell ref="B16:D16"/>
    <mergeCell ref="E16:F16"/>
    <mergeCell ref="L16:M16"/>
    <mergeCell ref="L25:M25"/>
    <mergeCell ref="B18:D18"/>
    <mergeCell ref="E18:F18"/>
    <mergeCell ref="G18:H18"/>
    <mergeCell ref="L18:M18"/>
    <mergeCell ref="E19:F19"/>
    <mergeCell ref="G19:H19"/>
    <mergeCell ref="L19:M19"/>
    <mergeCell ref="L20:M20"/>
    <mergeCell ref="L21:M21"/>
    <mergeCell ref="L22:M22"/>
    <mergeCell ref="L23:M23"/>
    <mergeCell ref="L24:M24"/>
    <mergeCell ref="B19:D19"/>
    <mergeCell ref="E20:F20"/>
    <mergeCell ref="G20:H20"/>
    <mergeCell ref="L38:M38"/>
    <mergeCell ref="A32:D32"/>
    <mergeCell ref="E32:H32"/>
    <mergeCell ref="J32:K32"/>
    <mergeCell ref="A34:D34"/>
    <mergeCell ref="E34:H34"/>
    <mergeCell ref="L26:M26"/>
    <mergeCell ref="L27:M27"/>
    <mergeCell ref="L28:M28"/>
    <mergeCell ref="L29:M29"/>
    <mergeCell ref="G30:J30"/>
    <mergeCell ref="L30:M30"/>
  </mergeCells>
  <pageMargins left="0.7" right="0.7" top="0.75" bottom="0.75" header="0.3" footer="0.3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BİLGİ FORMU</vt:lpstr>
      <vt:lpstr>%61.5</vt:lpstr>
      <vt:lpstr>%79</vt:lpstr>
      <vt:lpstr>'%61.5'!Print_Area</vt:lpstr>
      <vt:lpstr>'%79'!Print_Area</vt:lpstr>
      <vt:lpstr>'BİLGİ FORMU'!Print_Area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2016-06-29T08:58:14Z</dcterms:modified>
</cp:coreProperties>
</file>